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dmila/Desktop/"/>
    </mc:Choice>
  </mc:AlternateContent>
  <xr:revisionPtr revIDLastSave="0" documentId="13_ncr:1_{764A7699-D2B4-924E-8463-27EBEA1BC19F}" xr6:coauthVersionLast="45" xr6:coauthVersionMax="45" xr10:uidLastSave="{00000000-0000-0000-0000-000000000000}"/>
  <bookViews>
    <workbookView xWindow="820" yWindow="460" windowWidth="27980" windowHeight="17540" xr2:uid="{00000000-000D-0000-FFFF-FFFF00000000}"/>
  </bookViews>
  <sheets>
    <sheet name="Лист1" sheetId="1" r:id="rId1"/>
  </sheets>
  <definedNames>
    <definedName name="_xlnm._FilterDatabase" localSheetId="0" hidden="1">Лист1!$A$1:$CC$2532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1" i="1" l="1"/>
  <c r="BV96" i="1"/>
  <c r="BV76" i="1" l="1"/>
  <c r="BV82" i="1"/>
  <c r="BV70" i="1"/>
  <c r="BV66" i="1"/>
  <c r="BV69" i="1"/>
  <c r="BV99" i="1"/>
  <c r="BV115" i="1"/>
  <c r="BV34" i="1"/>
  <c r="BV52" i="1"/>
  <c r="BV63" i="1"/>
  <c r="BV101" i="1"/>
  <c r="BV79" i="1"/>
  <c r="BV27" i="1"/>
  <c r="BV57" i="1"/>
  <c r="BV106" i="1"/>
  <c r="BV112" i="1"/>
  <c r="BV95" i="1"/>
  <c r="BV30" i="1"/>
  <c r="BV68" i="1"/>
  <c r="BV117" i="1"/>
  <c r="BV67" i="1"/>
  <c r="BV64" i="1"/>
  <c r="BV60" i="1"/>
  <c r="BV92" i="1"/>
  <c r="BV85" i="1"/>
  <c r="BV62" i="1"/>
  <c r="BV94" i="1"/>
  <c r="BV93" i="1"/>
  <c r="BV74" i="1"/>
  <c r="BV105" i="1"/>
  <c r="BV54" i="1"/>
  <c r="BV83" i="1"/>
  <c r="BV35" i="1"/>
  <c r="BV90" i="1"/>
  <c r="BV61" i="1"/>
  <c r="BV43" i="1"/>
  <c r="BV107" i="1"/>
  <c r="BV73" i="1"/>
  <c r="BV75" i="1"/>
  <c r="BV114" i="1"/>
  <c r="BV39" i="1"/>
  <c r="BV118" i="1"/>
  <c r="BV81" i="1"/>
  <c r="AV76" i="1"/>
  <c r="S76" i="1" s="1"/>
  <c r="AV82" i="1"/>
  <c r="S82" i="1" s="1"/>
  <c r="AV66" i="1"/>
  <c r="AV69" i="1"/>
  <c r="S69" i="1" s="1"/>
  <c r="AV99" i="1"/>
  <c r="S99" i="1" s="1"/>
  <c r="AV115" i="1"/>
  <c r="AV34" i="1"/>
  <c r="AV63" i="1"/>
  <c r="S63" i="1" s="1"/>
  <c r="AV101" i="1"/>
  <c r="S101" i="1" s="1"/>
  <c r="AV79" i="1"/>
  <c r="AV27" i="1"/>
  <c r="AV106" i="1"/>
  <c r="S106" i="1" s="1"/>
  <c r="AV112" i="1"/>
  <c r="S112" i="1" s="1"/>
  <c r="AV95" i="1"/>
  <c r="S95" i="1" s="1"/>
  <c r="AV30" i="1"/>
  <c r="S30" i="1" s="1"/>
  <c r="AV68" i="1"/>
  <c r="S68" i="1" s="1"/>
  <c r="AV67" i="1"/>
  <c r="S67" i="1" s="1"/>
  <c r="AV64" i="1"/>
  <c r="S64" i="1" s="1"/>
  <c r="AV60" i="1"/>
  <c r="S60" i="1" s="1"/>
  <c r="AV92" i="1"/>
  <c r="AV62" i="1"/>
  <c r="AV94" i="1"/>
  <c r="S94" i="1" s="1"/>
  <c r="AV93" i="1"/>
  <c r="AV74" i="1"/>
  <c r="S74" i="1" s="1"/>
  <c r="AV105" i="1"/>
  <c r="S105" i="1" s="1"/>
  <c r="AV83" i="1"/>
  <c r="AV35" i="1"/>
  <c r="S35" i="1" s="1"/>
  <c r="AV61" i="1"/>
  <c r="S61" i="1" s="1"/>
  <c r="AV43" i="1"/>
  <c r="S43" i="1" s="1"/>
  <c r="AV107" i="1"/>
  <c r="S107" i="1" s="1"/>
  <c r="AV73" i="1"/>
  <c r="S73" i="1" s="1"/>
  <c r="AV75" i="1"/>
  <c r="S75" i="1" s="1"/>
  <c r="AV39" i="1"/>
  <c r="S39" i="1" s="1"/>
  <c r="AV118" i="1"/>
  <c r="AV81" i="1"/>
  <c r="S81" i="1" s="1"/>
  <c r="AC114" i="1"/>
  <c r="AV114" i="1" s="1"/>
  <c r="AC90" i="1"/>
  <c r="AV90" i="1" s="1"/>
  <c r="S90" i="1" s="1"/>
  <c r="AC54" i="1"/>
  <c r="AV54" i="1" s="1"/>
  <c r="S54" i="1" s="1"/>
  <c r="AC85" i="1"/>
  <c r="AV85" i="1" s="1"/>
  <c r="AC117" i="1"/>
  <c r="AV117" i="1" s="1"/>
  <c r="AC57" i="1"/>
  <c r="AV57" i="1" s="1"/>
  <c r="S57" i="1" s="1"/>
  <c r="AC52" i="1"/>
  <c r="AV52" i="1" s="1"/>
  <c r="S52" i="1" s="1"/>
  <c r="AC70" i="1"/>
  <c r="AV70" i="1" s="1"/>
  <c r="S70" i="1" s="1"/>
  <c r="J76" i="1"/>
  <c r="J82" i="1"/>
  <c r="J70" i="1"/>
  <c r="J66" i="1"/>
  <c r="J69" i="1"/>
  <c r="J99" i="1"/>
  <c r="J115" i="1"/>
  <c r="J34" i="1"/>
  <c r="J52" i="1"/>
  <c r="J63" i="1"/>
  <c r="J101" i="1"/>
  <c r="J79" i="1"/>
  <c r="J27" i="1"/>
  <c r="J57" i="1"/>
  <c r="J106" i="1"/>
  <c r="J112" i="1"/>
  <c r="J95" i="1"/>
  <c r="J30" i="1"/>
  <c r="J68" i="1"/>
  <c r="J117" i="1"/>
  <c r="J67" i="1"/>
  <c r="J64" i="1"/>
  <c r="J60" i="1"/>
  <c r="J92" i="1"/>
  <c r="J85" i="1"/>
  <c r="J62" i="1"/>
  <c r="J94" i="1"/>
  <c r="J93" i="1"/>
  <c r="J74" i="1"/>
  <c r="J105" i="1"/>
  <c r="J54" i="1"/>
  <c r="J83" i="1"/>
  <c r="J35" i="1"/>
  <c r="J90" i="1"/>
  <c r="J61" i="1"/>
  <c r="J43" i="1"/>
  <c r="J107" i="1"/>
  <c r="J73" i="1"/>
  <c r="J75" i="1"/>
  <c r="J114" i="1"/>
  <c r="J39" i="1"/>
  <c r="J118" i="1"/>
  <c r="J81" i="1"/>
  <c r="AC44" i="1"/>
  <c r="AC104" i="1"/>
  <c r="AC45" i="1"/>
  <c r="AC113" i="1"/>
  <c r="AC59" i="1"/>
  <c r="AC96" i="1"/>
  <c r="AC116" i="1"/>
  <c r="AC23" i="1"/>
  <c r="AC88" i="1"/>
  <c r="AC24" i="1"/>
  <c r="AC21" i="1"/>
  <c r="BV19" i="1"/>
  <c r="BV18" i="1"/>
  <c r="BV12" i="1"/>
  <c r="BV14" i="1"/>
  <c r="BV22" i="1"/>
  <c r="BV13" i="1"/>
  <c r="AV19" i="1"/>
  <c r="AV18" i="1"/>
  <c r="AV12" i="1"/>
  <c r="AV14" i="1"/>
  <c r="AV22" i="1"/>
  <c r="AV13" i="1"/>
  <c r="J19" i="1"/>
  <c r="J18" i="1"/>
  <c r="J12" i="1"/>
  <c r="J14" i="1"/>
  <c r="J22" i="1"/>
  <c r="J13" i="1"/>
  <c r="BV98" i="1"/>
  <c r="BV10" i="1"/>
  <c r="BV9" i="1"/>
  <c r="AV98" i="1"/>
  <c r="AV10" i="1"/>
  <c r="AV9" i="1"/>
  <c r="J98" i="1"/>
  <c r="J10" i="1"/>
  <c r="J9" i="1"/>
  <c r="S62" i="1" l="1"/>
  <c r="S115" i="1"/>
  <c r="S118" i="1"/>
  <c r="S85" i="1"/>
  <c r="S27" i="1"/>
  <c r="S117" i="1"/>
  <c r="S114" i="1"/>
  <c r="S92" i="1"/>
  <c r="S93" i="1"/>
  <c r="S34" i="1"/>
  <c r="S66" i="1"/>
  <c r="S83" i="1"/>
  <c r="S79" i="1"/>
  <c r="S10" i="1"/>
  <c r="S98" i="1"/>
  <c r="S13" i="1"/>
  <c r="S22" i="1"/>
  <c r="S14" i="1"/>
  <c r="S12" i="1"/>
  <c r="S18" i="1"/>
  <c r="S19" i="1"/>
  <c r="S9" i="1"/>
  <c r="BV15" i="1"/>
  <c r="AV15" i="1"/>
  <c r="J15" i="1"/>
  <c r="BV16" i="1"/>
  <c r="AV16" i="1"/>
  <c r="J16" i="1"/>
  <c r="BV17" i="1"/>
  <c r="AV17" i="1"/>
  <c r="J17" i="1"/>
  <c r="AV11" i="1"/>
  <c r="J11" i="1"/>
  <c r="BV21" i="1"/>
  <c r="AV21" i="1"/>
  <c r="J21" i="1"/>
  <c r="BV20" i="1"/>
  <c r="AV20" i="1"/>
  <c r="J20" i="1"/>
  <c r="BV8" i="1"/>
  <c r="AV8" i="1"/>
  <c r="J8" i="1"/>
  <c r="BV24" i="1"/>
  <c r="AV24" i="1"/>
  <c r="J24" i="1"/>
  <c r="BV108" i="1"/>
  <c r="AV108" i="1"/>
  <c r="J108" i="1"/>
  <c r="BV103" i="1"/>
  <c r="AV103" i="1"/>
  <c r="J103" i="1"/>
  <c r="BV44" i="1"/>
  <c r="AV44" i="1"/>
  <c r="J44" i="1"/>
  <c r="BV50" i="1"/>
  <c r="AV50" i="1"/>
  <c r="J50" i="1"/>
  <c r="BV53" i="1"/>
  <c r="AV53" i="1"/>
  <c r="J53" i="1"/>
  <c r="BV97" i="1"/>
  <c r="AV97" i="1"/>
  <c r="J97" i="1"/>
  <c r="BV87" i="1"/>
  <c r="AV87" i="1"/>
  <c r="J87" i="1"/>
  <c r="BV104" i="1"/>
  <c r="AV104" i="1"/>
  <c r="J104" i="1"/>
  <c r="BV33" i="1"/>
  <c r="AV33" i="1"/>
  <c r="J33" i="1"/>
  <c r="BV47" i="1"/>
  <c r="AV47" i="1"/>
  <c r="J47" i="1"/>
  <c r="BV38" i="1"/>
  <c r="AV38" i="1"/>
  <c r="J38" i="1"/>
  <c r="BV111" i="1"/>
  <c r="AV111" i="1"/>
  <c r="J111" i="1"/>
  <c r="BV29" i="1"/>
  <c r="AV29" i="1"/>
  <c r="J29" i="1"/>
  <c r="BV89" i="1"/>
  <c r="AV89" i="1"/>
  <c r="J89" i="1"/>
  <c r="BV119" i="1"/>
  <c r="AV119" i="1"/>
  <c r="J119" i="1"/>
  <c r="BV80" i="1"/>
  <c r="AV80" i="1"/>
  <c r="J80" i="1"/>
  <c r="BV42" i="1"/>
  <c r="AV42" i="1"/>
  <c r="J42" i="1"/>
  <c r="BV40" i="1"/>
  <c r="AV40" i="1"/>
  <c r="J40" i="1"/>
  <c r="BV37" i="1"/>
  <c r="AV37" i="1"/>
  <c r="J37" i="1"/>
  <c r="BV113" i="1"/>
  <c r="AV113" i="1"/>
  <c r="J113" i="1"/>
  <c r="BV36" i="1"/>
  <c r="AV36" i="1"/>
  <c r="J36" i="1"/>
  <c r="BV46" i="1"/>
  <c r="AV46" i="1"/>
  <c r="J46" i="1"/>
  <c r="BV91" i="1"/>
  <c r="AV91" i="1"/>
  <c r="J91" i="1"/>
  <c r="BV84" i="1"/>
  <c r="AV84" i="1"/>
  <c r="J84" i="1"/>
  <c r="BV55" i="1"/>
  <c r="AV55" i="1"/>
  <c r="J55" i="1"/>
  <c r="BV109" i="1"/>
  <c r="AV109" i="1"/>
  <c r="J109" i="1"/>
  <c r="AV96" i="1"/>
  <c r="J96" i="1"/>
  <c r="BV48" i="1"/>
  <c r="AV48" i="1"/>
  <c r="J48" i="1"/>
  <c r="BV49" i="1"/>
  <c r="AV49" i="1"/>
  <c r="J49" i="1"/>
  <c r="BV41" i="1"/>
  <c r="AV41" i="1"/>
  <c r="J41" i="1"/>
  <c r="BV28" i="1"/>
  <c r="AV28" i="1"/>
  <c r="J28" i="1"/>
  <c r="BV32" i="1"/>
  <c r="AV32" i="1"/>
  <c r="J32" i="1"/>
  <c r="BV116" i="1"/>
  <c r="AV116" i="1"/>
  <c r="J116" i="1"/>
  <c r="BV59" i="1"/>
  <c r="AV59" i="1"/>
  <c r="J59" i="1"/>
  <c r="BV78" i="1"/>
  <c r="AV78" i="1"/>
  <c r="J78" i="1"/>
  <c r="BV65" i="1"/>
  <c r="AV65" i="1"/>
  <c r="J65" i="1"/>
  <c r="BV86" i="1"/>
  <c r="AV86" i="1"/>
  <c r="J86" i="1"/>
  <c r="BV77" i="1"/>
  <c r="AV77" i="1"/>
  <c r="J77" i="1"/>
  <c r="BV23" i="1"/>
  <c r="AV23" i="1"/>
  <c r="J23" i="1"/>
  <c r="BV25" i="1"/>
  <c r="AV25" i="1"/>
  <c r="J25" i="1"/>
  <c r="BV26" i="1"/>
  <c r="AV26" i="1"/>
  <c r="J26" i="1"/>
  <c r="BV72" i="1"/>
  <c r="AV72" i="1"/>
  <c r="J72" i="1"/>
  <c r="BV51" i="1"/>
  <c r="AV51" i="1"/>
  <c r="J51" i="1"/>
  <c r="BV71" i="1"/>
  <c r="AV71" i="1"/>
  <c r="J71" i="1"/>
  <c r="BV88" i="1"/>
  <c r="AV88" i="1"/>
  <c r="J88" i="1"/>
  <c r="BV100" i="1"/>
  <c r="AV100" i="1"/>
  <c r="J100" i="1"/>
  <c r="BV110" i="1"/>
  <c r="AV110" i="1"/>
  <c r="J110" i="1"/>
  <c r="BV58" i="1"/>
  <c r="AV58" i="1"/>
  <c r="J58" i="1"/>
  <c r="BV31" i="1"/>
  <c r="AV31" i="1"/>
  <c r="J31" i="1"/>
  <c r="BV45" i="1"/>
  <c r="AV45" i="1"/>
  <c r="J45" i="1"/>
  <c r="BV56" i="1"/>
  <c r="AV56" i="1"/>
  <c r="J56" i="1"/>
  <c r="BV102" i="1"/>
  <c r="AV102" i="1"/>
  <c r="J102" i="1"/>
  <c r="S110" i="1" l="1"/>
  <c r="S25" i="1"/>
  <c r="S65" i="1"/>
  <c r="S32" i="1"/>
  <c r="S48" i="1"/>
  <c r="S84" i="1"/>
  <c r="S113" i="1"/>
  <c r="S80" i="1"/>
  <c r="S111" i="1"/>
  <c r="S17" i="1"/>
  <c r="S21" i="1"/>
  <c r="S45" i="1"/>
  <c r="S26" i="1"/>
  <c r="S116" i="1"/>
  <c r="S29" i="1"/>
  <c r="S102" i="1"/>
  <c r="S58" i="1"/>
  <c r="S86" i="1"/>
  <c r="S49" i="1"/>
  <c r="S36" i="1"/>
  <c r="S53" i="1"/>
  <c r="S8" i="1"/>
  <c r="S71" i="1"/>
  <c r="S55" i="1"/>
  <c r="S42" i="1"/>
  <c r="S33" i="1"/>
  <c r="S108" i="1"/>
  <c r="S20" i="1"/>
  <c r="S11" i="1"/>
  <c r="S15" i="1"/>
  <c r="S104" i="1"/>
  <c r="S50" i="1"/>
  <c r="S56" i="1"/>
  <c r="S100" i="1"/>
  <c r="S51" i="1"/>
  <c r="S23" i="1"/>
  <c r="S78" i="1"/>
  <c r="S28" i="1"/>
  <c r="S96" i="1"/>
  <c r="S91" i="1"/>
  <c r="S37" i="1"/>
  <c r="S119" i="1"/>
  <c r="S38" i="1"/>
  <c r="S87" i="1"/>
  <c r="S44" i="1"/>
  <c r="S24" i="1"/>
  <c r="S16" i="1"/>
  <c r="S31" i="1"/>
  <c r="S88" i="1"/>
  <c r="S72" i="1"/>
  <c r="S77" i="1"/>
  <c r="S59" i="1"/>
  <c r="S41" i="1"/>
  <c r="S109" i="1"/>
  <c r="S46" i="1"/>
  <c r="S40" i="1"/>
  <c r="S89" i="1"/>
  <c r="S47" i="1"/>
  <c r="S97" i="1"/>
  <c r="S103" i="1"/>
</calcChain>
</file>

<file path=xl/sharedStrings.xml><?xml version="1.0" encoding="utf-8"?>
<sst xmlns="http://schemas.openxmlformats.org/spreadsheetml/2006/main" count="557" uniqueCount="288">
  <si>
    <t>–</t>
  </si>
  <si>
    <t>Навчальний заклад,</t>
  </si>
  <si>
    <t>К-ть днів виконання</t>
  </si>
  <si>
    <t>Додаткові бали (зокрема преміальні)</t>
  </si>
  <si>
    <t xml:space="preserve">Штрафи за: </t>
  </si>
  <si>
    <t>Резуль-</t>
  </si>
  <si>
    <t>МІСЦЕ*</t>
  </si>
  <si>
    <t>В</t>
  </si>
  <si>
    <t>Номер запитання в дужках курсивом - це відповідні запитання, які пропонувалися закордонним учасникам.</t>
  </si>
  <si>
    <t>Прізвище, ім'я</t>
  </si>
  <si>
    <t>Населений пункт</t>
  </si>
  <si>
    <t>Область (країна)</t>
  </si>
  <si>
    <t>Вік</t>
  </si>
  <si>
    <t>місце роботи</t>
  </si>
  <si>
    <t xml:space="preserve"> 1 тур</t>
  </si>
  <si>
    <t>2 тур</t>
  </si>
  <si>
    <t>сума</t>
  </si>
  <si>
    <t>Д</t>
  </si>
  <si>
    <t>П</t>
  </si>
  <si>
    <t>Е</t>
  </si>
  <si>
    <t>З</t>
  </si>
  <si>
    <t>0,2 - 4</t>
  </si>
  <si>
    <t>ще 1 бал</t>
  </si>
  <si>
    <t>оформлення</t>
  </si>
  <si>
    <t xml:space="preserve"> запізнення</t>
  </si>
  <si>
    <t>тат</t>
  </si>
  <si>
    <t>(УЧНІ)</t>
  </si>
  <si>
    <r>
      <t xml:space="preserve">1 </t>
    </r>
    <r>
      <rPr>
        <b/>
        <i/>
        <sz val="12"/>
        <rFont val="Times New Roman"/>
        <family val="1"/>
        <charset val="204"/>
      </rPr>
      <t>(1)</t>
    </r>
  </si>
  <si>
    <t>С(1-25)</t>
  </si>
  <si>
    <r>
      <t>50</t>
    </r>
    <r>
      <rPr>
        <b/>
        <i/>
        <sz val="12"/>
        <rFont val="Times New Roman"/>
        <family val="1"/>
        <charset val="204"/>
      </rPr>
      <t>(25)</t>
    </r>
  </si>
  <si>
    <t>С (25-50)</t>
  </si>
  <si>
    <t>?</t>
  </si>
  <si>
    <t>Вишневе</t>
  </si>
  <si>
    <t>Чернігівська</t>
  </si>
  <si>
    <t>ЗОШ</t>
  </si>
  <si>
    <t>ЗЗСО "Вишнівська гімназія"</t>
  </si>
  <si>
    <t>Шепетівка</t>
  </si>
  <si>
    <t>Хмельницька</t>
  </si>
  <si>
    <t>ЗОШ №3</t>
  </si>
  <si>
    <t>Моринці</t>
  </si>
  <si>
    <t>Черкаська</t>
  </si>
  <si>
    <t>Балта</t>
  </si>
  <si>
    <t>Одеська</t>
  </si>
  <si>
    <t>Білки</t>
  </si>
  <si>
    <t>Житомирська</t>
  </si>
  <si>
    <t>Сойми</t>
  </si>
  <si>
    <t>Закарпатська</t>
  </si>
  <si>
    <t>Калайдинці</t>
  </si>
  <si>
    <t>Полтавська</t>
  </si>
  <si>
    <t>Шишківці</t>
  </si>
  <si>
    <t>Чернівецька</t>
  </si>
  <si>
    <t>Вінницька</t>
  </si>
  <si>
    <t>Донецька</t>
  </si>
  <si>
    <t>Адамівка</t>
  </si>
  <si>
    <t>Зелений Гай</t>
  </si>
  <si>
    <t>Миколаївська</t>
  </si>
  <si>
    <t>Бойко Анна</t>
  </si>
  <si>
    <t>мама в декретній відпустці</t>
  </si>
  <si>
    <t>Дніпропетровська</t>
  </si>
  <si>
    <t>Бондарєва Вікторія</t>
  </si>
  <si>
    <t>Веселе</t>
  </si>
  <si>
    <t>Луганська</t>
  </si>
  <si>
    <t>Будник Світлана</t>
  </si>
  <si>
    <t>Зелене</t>
  </si>
  <si>
    <t>Тернопільська</t>
  </si>
  <si>
    <t>ліцей</t>
  </si>
  <si>
    <t>НВК</t>
  </si>
  <si>
    <t>Волинська</t>
  </si>
  <si>
    <t>Новоселівка</t>
  </si>
  <si>
    <t>Харківська</t>
  </si>
  <si>
    <t>ЗОШ №1</t>
  </si>
  <si>
    <t>Рахів</t>
  </si>
  <si>
    <t>ЗОШ №2</t>
  </si>
  <si>
    <t>Вівторок Світлана</t>
  </si>
  <si>
    <t>Каховка</t>
  </si>
  <si>
    <t>Херсонська</t>
  </si>
  <si>
    <t>Гордон Олександр</t>
  </si>
  <si>
    <t>Грицай Антоніна</t>
  </si>
  <si>
    <t>Волочиськ</t>
  </si>
  <si>
    <t>Подільськ</t>
  </si>
  <si>
    <t>ЗОШ №5</t>
  </si>
  <si>
    <t>Задорожня Юлія</t>
  </si>
  <si>
    <t>Крути</t>
  </si>
  <si>
    <t>Снігурівка</t>
  </si>
  <si>
    <t>ЗОШ, заступник директора з НВР</t>
  </si>
  <si>
    <t>учитель</t>
  </si>
  <si>
    <t>Киданець Валерій</t>
  </si>
  <si>
    <t>Бережниця</t>
  </si>
  <si>
    <t>Львівська</t>
  </si>
  <si>
    <t>Куринчук Катерина</t>
  </si>
  <si>
    <t>Зарудче</t>
  </si>
  <si>
    <t>Леванова Христиа</t>
  </si>
  <si>
    <t>Лук'янова Валентина</t>
  </si>
  <si>
    <t>Миколайчук Святозар</t>
  </si>
  <si>
    <t>Новомиколаївка</t>
  </si>
  <si>
    <t>Михайлюк Михайло</t>
  </si>
  <si>
    <t>Шостка</t>
  </si>
  <si>
    <t>Сумська</t>
  </si>
  <si>
    <t>КО СЗОШ №13</t>
  </si>
  <si>
    <t>Остимчук Галина</t>
  </si>
  <si>
    <t>Судче</t>
  </si>
  <si>
    <t>учитель математики ЗЗСО "Судченський ліцей"</t>
  </si>
  <si>
    <t>Павленко Христина</t>
  </si>
  <si>
    <t>Павленко Юрій</t>
  </si>
  <si>
    <t>Паулаускас Владлен</t>
  </si>
  <si>
    <t>Пащенко Ольга </t>
  </si>
  <si>
    <t>Пелешок Оксана</t>
  </si>
  <si>
    <t>Корделівка</t>
  </si>
  <si>
    <t>чергова гуртожитку</t>
  </si>
  <si>
    <t>Потапенко Сергій</t>
  </si>
  <si>
    <t>Забродь</t>
  </si>
  <si>
    <t>Великі Сорочинці</t>
  </si>
  <si>
    <t>Полонне</t>
  </si>
  <si>
    <t>Біла Церква</t>
  </si>
  <si>
    <t>Київська</t>
  </si>
  <si>
    <t>Свічка Тамара</t>
  </si>
  <si>
    <t>Кагарлик</t>
  </si>
  <si>
    <t>Семенко Дарина</t>
  </si>
  <si>
    <t>Ситник Вероніка</t>
  </si>
  <si>
    <t>Січкар Максим</t>
  </si>
  <si>
    <t>Тимофієва Марія</t>
  </si>
  <si>
    <t>вчитель української мови та літератури ЗОШ</t>
  </si>
  <si>
    <t>В. Сорочинці</t>
  </si>
  <si>
    <t>Ханенко Віталій</t>
  </si>
  <si>
    <t>Хвильовий Павло</t>
  </si>
  <si>
    <t>Шапошник Христя</t>
  </si>
  <si>
    <t>Шукалович Микола</t>
  </si>
  <si>
    <t>Любешів</t>
  </si>
  <si>
    <t>директор ЗЗСО "В'язівненська гімназія"</t>
  </si>
  <si>
    <t>Мельник Наталия</t>
  </si>
  <si>
    <t>Рыбница</t>
  </si>
  <si>
    <t>Молдова, ПМР</t>
  </si>
  <si>
    <t>МОУ Рыбницкая гимназия №1</t>
  </si>
  <si>
    <t>Осипова Елена</t>
  </si>
  <si>
    <t>12 (6)</t>
  </si>
  <si>
    <t>25(13)</t>
  </si>
  <si>
    <r>
      <t>27 (</t>
    </r>
    <r>
      <rPr>
        <b/>
        <i/>
        <sz val="12"/>
        <rFont val="Times New Roman"/>
        <family val="1"/>
        <charset val="204"/>
      </rPr>
      <t>14</t>
    </r>
    <r>
      <rPr>
        <b/>
        <sz val="12"/>
        <rFont val="Times New Roman"/>
        <family val="1"/>
        <charset val="204"/>
      </rPr>
      <t>)</t>
    </r>
  </si>
  <si>
    <t>30 (16)</t>
  </si>
  <si>
    <t>кухар-кондитер ДНЗ ЦПТО №1, …</t>
  </si>
  <si>
    <t>2 дополнительных балла зарубежным участникам (см. формулу вычисления результатов) - это потому, что им не предлагались кроссворды: за которые украинские участники получали не по 1  баллу: а по 2 и по 3 балла.</t>
  </si>
  <si>
    <t>Охріменко Василь</t>
  </si>
  <si>
    <t>Зубко Віктор</t>
  </si>
  <si>
    <t>Саражинська Ірина</t>
  </si>
  <si>
    <t>Кузьменко</t>
  </si>
  <si>
    <t>вчитель ЗОШ</t>
  </si>
  <si>
    <t>вчитель ЗОШ №1</t>
  </si>
  <si>
    <t>вчитель НВК</t>
  </si>
  <si>
    <t>учитель ЗОШ</t>
  </si>
  <si>
    <t>Попович Роман</t>
  </si>
  <si>
    <t>Зайда Максим</t>
  </si>
  <si>
    <t>Півторак Анжела</t>
  </si>
  <si>
    <t>Кармазін Василь</t>
  </si>
  <si>
    <t>Кормило Валерій</t>
  </si>
  <si>
    <t>Корнелюк Валерій</t>
  </si>
  <si>
    <t>Цап Микола</t>
  </si>
  <si>
    <t>Олексієнко Олексій</t>
  </si>
  <si>
    <t>3 (2)</t>
  </si>
  <si>
    <t>4 (3)</t>
  </si>
  <si>
    <r>
      <t xml:space="preserve">8 </t>
    </r>
    <r>
      <rPr>
        <b/>
        <i/>
        <sz val="12"/>
        <rFont val="Times New Roman"/>
        <family val="1"/>
      </rPr>
      <t>(4)</t>
    </r>
  </si>
  <si>
    <r>
      <t xml:space="preserve">10 </t>
    </r>
    <r>
      <rPr>
        <b/>
        <i/>
        <sz val="12"/>
        <rFont val="Times New Roman"/>
        <family val="1"/>
      </rPr>
      <t>(5)</t>
    </r>
  </si>
  <si>
    <t>14 (7)</t>
  </si>
  <si>
    <t>16 (8)</t>
  </si>
  <si>
    <r>
      <t xml:space="preserve">17 </t>
    </r>
    <r>
      <rPr>
        <b/>
        <i/>
        <sz val="12"/>
        <rFont val="Times New Roman"/>
        <family val="1"/>
      </rPr>
      <t>(9)</t>
    </r>
  </si>
  <si>
    <r>
      <t xml:space="preserve">20 </t>
    </r>
    <r>
      <rPr>
        <b/>
        <i/>
        <sz val="12"/>
        <rFont val="Times New Roman"/>
        <family val="1"/>
      </rPr>
      <t>(10)</t>
    </r>
  </si>
  <si>
    <r>
      <t xml:space="preserve">22 </t>
    </r>
    <r>
      <rPr>
        <b/>
        <i/>
        <sz val="12"/>
        <rFont val="Times New Roman"/>
        <family val="1"/>
      </rPr>
      <t>(11)</t>
    </r>
  </si>
  <si>
    <r>
      <t>24</t>
    </r>
    <r>
      <rPr>
        <b/>
        <i/>
        <sz val="12"/>
        <rFont val="Times New Roman"/>
        <family val="1"/>
      </rPr>
      <t xml:space="preserve"> (12)</t>
    </r>
  </si>
  <si>
    <r>
      <t>28</t>
    </r>
    <r>
      <rPr>
        <b/>
        <i/>
        <sz val="12"/>
        <rFont val="Times New Roman"/>
        <family val="1"/>
      </rPr>
      <t xml:space="preserve"> (15)</t>
    </r>
  </si>
  <si>
    <r>
      <t>33 (</t>
    </r>
    <r>
      <rPr>
        <b/>
        <i/>
        <sz val="12"/>
        <rFont val="Times New Roman"/>
        <family val="1"/>
        <charset val="204"/>
      </rPr>
      <t>17</t>
    </r>
    <r>
      <rPr>
        <b/>
        <sz val="12"/>
        <rFont val="Times New Roman"/>
        <family val="1"/>
        <charset val="204"/>
      </rPr>
      <t>)</t>
    </r>
  </si>
  <si>
    <r>
      <t>34</t>
    </r>
    <r>
      <rPr>
        <b/>
        <i/>
        <sz val="12"/>
        <rFont val="Times New Roman"/>
        <family val="1"/>
      </rPr>
      <t xml:space="preserve"> (18)</t>
    </r>
  </si>
  <si>
    <r>
      <t>35</t>
    </r>
    <r>
      <rPr>
        <b/>
        <i/>
        <sz val="12"/>
        <rFont val="Times New Roman"/>
        <family val="1"/>
      </rPr>
      <t xml:space="preserve"> (19)</t>
    </r>
  </si>
  <si>
    <r>
      <t>37</t>
    </r>
    <r>
      <rPr>
        <b/>
        <i/>
        <sz val="12"/>
        <rFont val="Times New Roman"/>
        <family val="1"/>
      </rPr>
      <t xml:space="preserve"> (20)</t>
    </r>
  </si>
  <si>
    <r>
      <t xml:space="preserve">39 </t>
    </r>
    <r>
      <rPr>
        <b/>
        <i/>
        <sz val="12"/>
        <rFont val="Times New Roman"/>
        <family val="1"/>
        <charset val="204"/>
      </rPr>
      <t>(21)</t>
    </r>
  </si>
  <si>
    <t>48 (23)</t>
  </si>
  <si>
    <r>
      <t>40</t>
    </r>
    <r>
      <rPr>
        <b/>
        <i/>
        <sz val="12"/>
        <rFont val="Times New Roman"/>
        <family val="1"/>
      </rPr>
      <t xml:space="preserve"> (22)</t>
    </r>
  </si>
  <si>
    <r>
      <t>49</t>
    </r>
    <r>
      <rPr>
        <b/>
        <i/>
        <sz val="12"/>
        <rFont val="Times New Roman"/>
        <family val="1"/>
      </rPr>
      <t xml:space="preserve"> (24)</t>
    </r>
  </si>
  <si>
    <t>Ишбердиева Людмила</t>
  </si>
  <si>
    <t>учитель начальных классов МОУ РУСОШ №1 с гимназическими классами</t>
  </si>
  <si>
    <t>учитель МОУ Рыбницкая УСОШ  №1 с гимназическими классами</t>
  </si>
  <si>
    <t>Михайлівка</t>
  </si>
  <si>
    <t>учитель физкультуры, педагог-организатор МОУ "Рыбницкая УСОШ №1 с гимназическими классами им. Л.Украинки"</t>
  </si>
  <si>
    <t>Мошняга Инна</t>
  </si>
  <si>
    <t>Попадюк Егор</t>
  </si>
  <si>
    <t>викладач фізики</t>
  </si>
  <si>
    <t>Козаченко Світлана</t>
  </si>
  <si>
    <t>Зіньків</t>
  </si>
  <si>
    <t>викладач Старобільського фахового коледжу Луганського НАУ</t>
  </si>
  <si>
    <t>Бурлака Александрина</t>
  </si>
  <si>
    <t>Рыбницкий филиал ПГУ им. Т.Г.Шевченко</t>
  </si>
  <si>
    <t>Борсуковская Дарья</t>
  </si>
  <si>
    <t>Мозговый Віктор</t>
  </si>
  <si>
    <t>Онищук Віктор</t>
  </si>
  <si>
    <t>Стрільник Галіна</t>
  </si>
  <si>
    <t>Клєтченко Наталія</t>
  </si>
  <si>
    <t>Симоненкр Анна</t>
  </si>
  <si>
    <t>Єник Олена</t>
  </si>
  <si>
    <t>чЧумак Ліана</t>
  </si>
  <si>
    <t>Петренко Тетяна</t>
  </si>
  <si>
    <t>Медведчук Жанна</t>
  </si>
  <si>
    <t>Гірник Микола</t>
  </si>
  <si>
    <t>Бояр Лариса</t>
  </si>
  <si>
    <t>Малярчук Світлана</t>
  </si>
  <si>
    <t>Резніченко Руслана</t>
  </si>
  <si>
    <t>Санченко Роман</t>
  </si>
  <si>
    <t>Артух Валентин</t>
  </si>
  <si>
    <t>Стратієнко Наталка</t>
  </si>
  <si>
    <t>Кроха Юрій</t>
  </si>
  <si>
    <t>Осадча Олеся</t>
  </si>
  <si>
    <t>Борова</t>
  </si>
  <si>
    <t xml:space="preserve">Гірник </t>
  </si>
  <si>
    <t>Гірне</t>
  </si>
  <si>
    <t>Великий Любінь</t>
  </si>
  <si>
    <t>Вмсокий</t>
  </si>
  <si>
    <t>Андріївка</t>
  </si>
  <si>
    <t>Запорізька</t>
  </si>
  <si>
    <t>Антонівка</t>
  </si>
  <si>
    <t>Буки</t>
  </si>
  <si>
    <t>Чумаки</t>
  </si>
  <si>
    <t>учітель ЗОШ</t>
  </si>
  <si>
    <t>учіитель ЗОШ</t>
  </si>
  <si>
    <t>Шевченківське</t>
  </si>
  <si>
    <t xml:space="preserve">Запорізька </t>
  </si>
  <si>
    <t>Шатура</t>
  </si>
  <si>
    <t>ЗНВК</t>
  </si>
  <si>
    <t>Красилівка</t>
  </si>
  <si>
    <t xml:space="preserve">Київська </t>
  </si>
  <si>
    <t>вчітель ЗНВК</t>
  </si>
  <si>
    <t>Красне</t>
  </si>
  <si>
    <t>Иінницька</t>
  </si>
  <si>
    <t>Охотниче</t>
  </si>
  <si>
    <t>Павлівка</t>
  </si>
  <si>
    <t>Скаржинці</t>
  </si>
  <si>
    <t>Вигода</t>
  </si>
  <si>
    <t>Тернівка</t>
  </si>
  <si>
    <t>Тернувате</t>
  </si>
  <si>
    <t>Федорівка</t>
  </si>
  <si>
    <t>ЗЗСО</t>
  </si>
  <si>
    <t>СЗШ</t>
  </si>
  <si>
    <t>МОУ ЗОШ</t>
  </si>
  <si>
    <t>Костя</t>
  </si>
  <si>
    <t>Максім</t>
  </si>
  <si>
    <t>10-А</t>
  </si>
  <si>
    <t>Васильєв</t>
  </si>
  <si>
    <t>П.П.</t>
  </si>
  <si>
    <t>Бондаренко  Василь</t>
  </si>
  <si>
    <t>Крапаля Вероніка</t>
  </si>
  <si>
    <t>Миколина Жанна</t>
  </si>
  <si>
    <t>Матяш Світлана</t>
  </si>
  <si>
    <t>Півень Галина</t>
  </si>
  <si>
    <t>Сивенко Ганна</t>
  </si>
  <si>
    <t>Береза Клава</t>
  </si>
  <si>
    <t>Секретар Микола</t>
  </si>
  <si>
    <t>Івченко Антоніна</t>
  </si>
  <si>
    <t>Вацківська Євгенія</t>
  </si>
  <si>
    <t>Даниленко Євгеній</t>
  </si>
  <si>
    <t>Шевельова Тетяна</t>
  </si>
  <si>
    <t>Осипенко Макар</t>
  </si>
  <si>
    <t>Кондратюк Володимир</t>
  </si>
  <si>
    <t>Прищепа Тетяна</t>
  </si>
  <si>
    <t>Валуйський Василь</t>
  </si>
  <si>
    <t>Комісаренко Ірина</t>
  </si>
  <si>
    <t>Вінничук Тетяна</t>
  </si>
  <si>
    <t>Лаговська Тетяна</t>
  </si>
  <si>
    <t>Шматько Володимир</t>
  </si>
  <si>
    <t>Довгань Ярослав</t>
  </si>
  <si>
    <t>Дубина Сергій</t>
  </si>
  <si>
    <t>Погорілий Гнат</t>
  </si>
  <si>
    <t>Москаленко Катерина</t>
  </si>
  <si>
    <t>Лелека Юрій</t>
  </si>
  <si>
    <t>Кудіна Ольга</t>
  </si>
  <si>
    <t>Кудін Микола</t>
  </si>
  <si>
    <t>Козачок Юрій</t>
  </si>
  <si>
    <t>Рібченко Настя</t>
  </si>
  <si>
    <t>Ступак Микола</t>
  </si>
  <si>
    <t>Бєлова Марта</t>
  </si>
  <si>
    <t>Гузар Мирослава</t>
  </si>
  <si>
    <t>Царенко Олег</t>
  </si>
  <si>
    <t>Мандрієвський Микола</t>
  </si>
  <si>
    <t>багатопрофільний ліцей</t>
  </si>
  <si>
    <t>Краматорськ/Кропівницький</t>
  </si>
  <si>
    <t>Березняк Ксенія</t>
  </si>
  <si>
    <t>Кайданець Василь</t>
  </si>
  <si>
    <t>Клапоть Наталія</t>
  </si>
  <si>
    <t>Мотиль Марія</t>
  </si>
  <si>
    <t>Стрільнюк Марфа</t>
  </si>
  <si>
    <t>1**</t>
  </si>
  <si>
    <t>У стовпчиках "МІСЦЕ" позначка 1** - це так не стандартно вирішив оргкомітет</t>
  </si>
  <si>
    <t>0.4</t>
  </si>
  <si>
    <r>
      <t>59-й  захід  "50 слів".  Весна 2022 року. Остаточні результати</t>
    </r>
    <r>
      <rPr>
        <b/>
        <sz val="20"/>
        <color indexed="30"/>
        <rFont val="Times New Roman Cyr"/>
        <charset val="204"/>
      </rPr>
      <t xml:space="preserve"> деяких кращих учасників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</si>
</sst>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6"/>
      <color indexed="30"/>
      <name val="Times New Roman Cyr"/>
      <charset val="204"/>
    </font>
    <font>
      <b/>
      <i/>
      <sz val="12"/>
      <name val="Arial Cyr"/>
      <family val="2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Arial Cyr"/>
      <family val="2"/>
      <charset val="204"/>
    </font>
    <font>
      <i/>
      <sz val="14"/>
      <name val="Arial Cyr"/>
      <charset val="204"/>
    </font>
    <font>
      <b/>
      <sz val="18"/>
      <name val="Times New Roman"/>
      <family val="1"/>
      <charset val="204"/>
    </font>
    <font>
      <sz val="12"/>
      <name val="Arial Cyr"/>
      <family val="2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i/>
      <sz val="12"/>
      <name val="Times New Roman"/>
      <family val="1"/>
      <charset val="204"/>
    </font>
    <font>
      <sz val="14"/>
      <color indexed="8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charset val="204"/>
    </font>
    <font>
      <sz val="8"/>
      <name val="Calibri"/>
      <family val="2"/>
      <charset val="204"/>
      <scheme val="minor"/>
    </font>
    <font>
      <b/>
      <i/>
      <sz val="11"/>
      <name val="Arial Cyr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theme="1"/>
      <name val="Roboto"/>
    </font>
    <font>
      <sz val="12"/>
      <color theme="1"/>
      <name val="Arial Cyr"/>
      <charset val="204"/>
    </font>
    <font>
      <b/>
      <i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rgb="FF00B0F0"/>
      <name val="Arial Cyr"/>
      <charset val="204"/>
    </font>
    <font>
      <b/>
      <i/>
      <sz val="12"/>
      <color theme="5" tint="-0.499984740745262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20"/>
      <color indexed="30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  <font>
      <sz val="14"/>
      <color theme="1"/>
      <name val="Merriweather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7" fontId="19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12" xfId="0" applyBorder="1"/>
    <xf numFmtId="0" fontId="2" fillId="0" borderId="0" xfId="0" applyFont="1" applyAlignment="1">
      <alignment horizontal="left"/>
    </xf>
    <xf numFmtId="0" fontId="25" fillId="0" borderId="0" xfId="0" applyFont="1"/>
    <xf numFmtId="0" fontId="2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5" xfId="0" applyBorder="1"/>
    <xf numFmtId="0" fontId="0" fillId="0" borderId="0" xfId="0" applyNumberFormat="1"/>
    <xf numFmtId="0" fontId="19" fillId="0" borderId="4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left" vertical="center"/>
    </xf>
    <xf numFmtId="0" fontId="18" fillId="0" borderId="4" xfId="0" applyNumberFormat="1" applyFont="1" applyBorder="1" applyAlignment="1">
      <alignment horizontal="center"/>
    </xf>
    <xf numFmtId="0" fontId="18" fillId="0" borderId="10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top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5" fillId="0" borderId="0" xfId="0" applyFont="1" applyBorder="1"/>
    <xf numFmtId="0" fontId="2" fillId="0" borderId="0" xfId="0" applyFont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12" xfId="0" applyFont="1" applyBorder="1"/>
    <xf numFmtId="0" fontId="28" fillId="0" borderId="12" xfId="0" applyFont="1" applyBorder="1" applyAlignment="1">
      <alignment vertical="top"/>
    </xf>
    <xf numFmtId="0" fontId="24" fillId="0" borderId="12" xfId="0" applyFont="1" applyBorder="1"/>
    <xf numFmtId="0" fontId="24" fillId="0" borderId="12" xfId="0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29" fillId="0" borderId="12" xfId="0" applyFont="1" applyBorder="1"/>
    <xf numFmtId="0" fontId="24" fillId="0" borderId="12" xfId="0" applyFont="1" applyBorder="1" applyAlignment="1">
      <alignment vertical="top"/>
    </xf>
    <xf numFmtId="0" fontId="29" fillId="0" borderId="1" xfId="0" applyFont="1" applyBorder="1" applyAlignment="1">
      <alignment horizontal="center"/>
    </xf>
    <xf numFmtId="0" fontId="30" fillId="0" borderId="12" xfId="0" applyFont="1" applyBorder="1"/>
    <xf numFmtId="0" fontId="32" fillId="0" borderId="12" xfId="0" applyFont="1" applyBorder="1"/>
    <xf numFmtId="0" fontId="31" fillId="0" borderId="12" xfId="0" applyFont="1" applyBorder="1" applyAlignment="1">
      <alignment horizontal="left"/>
    </xf>
    <xf numFmtId="0" fontId="28" fillId="0" borderId="4" xfId="0" applyFont="1" applyBorder="1" applyAlignment="1">
      <alignment vertical="top"/>
    </xf>
    <xf numFmtId="0" fontId="24" fillId="0" borderId="4" xfId="0" applyFont="1" applyBorder="1"/>
    <xf numFmtId="0" fontId="29" fillId="0" borderId="4" xfId="0" applyFont="1" applyBorder="1" applyAlignment="1">
      <alignment horizontal="left"/>
    </xf>
    <xf numFmtId="0" fontId="30" fillId="0" borderId="4" xfId="0" applyFont="1" applyBorder="1" applyAlignment="1">
      <alignment horizontal="center"/>
    </xf>
    <xf numFmtId="0" fontId="34" fillId="0" borderId="12" xfId="0" applyFont="1" applyBorder="1"/>
    <xf numFmtId="0" fontId="29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0" fillId="0" borderId="0" xfId="0" applyFont="1"/>
    <xf numFmtId="0" fontId="24" fillId="0" borderId="4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0" fillId="0" borderId="4" xfId="0" applyFont="1" applyBorder="1"/>
    <xf numFmtId="0" fontId="33" fillId="0" borderId="12" xfId="0" applyFont="1" applyBorder="1"/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0" fillId="0" borderId="12" xfId="0" applyNumberFormat="1" applyFont="1" applyBorder="1" applyAlignment="1">
      <alignment horizontal="center"/>
    </xf>
    <xf numFmtId="0" fontId="37" fillId="0" borderId="12" xfId="0" applyFont="1" applyBorder="1" applyAlignment="1">
      <alignment horizontal="left"/>
    </xf>
    <xf numFmtId="0" fontId="29" fillId="0" borderId="4" xfId="0" applyFont="1" applyBorder="1"/>
    <xf numFmtId="0" fontId="24" fillId="0" borderId="1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4" fillId="0" borderId="4" xfId="0" applyFont="1" applyBorder="1"/>
    <xf numFmtId="0" fontId="43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0" fillId="0" borderId="12" xfId="0" applyNumberFormat="1" applyFont="1" applyBorder="1"/>
    <xf numFmtId="0" fontId="44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34" fillId="0" borderId="12" xfId="0" applyFont="1" applyBorder="1" applyAlignment="1">
      <alignment horizontal="left"/>
    </xf>
    <xf numFmtId="0" fontId="43" fillId="0" borderId="4" xfId="0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46" fillId="0" borderId="12" xfId="0" applyFont="1" applyBorder="1"/>
    <xf numFmtId="0" fontId="0" fillId="0" borderId="4" xfId="0" applyNumberFormat="1" applyFont="1" applyBorder="1"/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0" xfId="0" applyFont="1" applyBorder="1"/>
    <xf numFmtId="0" fontId="32" fillId="0" borderId="4" xfId="0" applyFont="1" applyBorder="1"/>
    <xf numFmtId="0" fontId="36" fillId="0" borderId="12" xfId="0" applyNumberFormat="1" applyFont="1" applyBorder="1"/>
    <xf numFmtId="0" fontId="44" fillId="0" borderId="4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7" fillId="0" borderId="0" xfId="0" applyFont="1" applyAlignment="1">
      <alignment horizontal="left" vertical="center"/>
    </xf>
    <xf numFmtId="0" fontId="48" fillId="0" borderId="1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0" fillId="0" borderId="0" xfId="0" applyFont="1" applyBorder="1"/>
    <xf numFmtId="0" fontId="42" fillId="0" borderId="12" xfId="0" applyFont="1" applyBorder="1"/>
    <xf numFmtId="0" fontId="42" fillId="0" borderId="4" xfId="0" applyFont="1" applyBorder="1"/>
    <xf numFmtId="0" fontId="16" fillId="0" borderId="5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7" fillId="0" borderId="6" xfId="0" applyNumberFormat="1" applyFont="1" applyBorder="1" applyAlignment="1" applyProtection="1">
      <alignment horizontal="center"/>
      <protection locked="0"/>
    </xf>
    <xf numFmtId="0" fontId="16" fillId="0" borderId="6" xfId="0" applyNumberFormat="1" applyFont="1" applyBorder="1" applyAlignment="1" applyProtection="1">
      <alignment horizontal="center"/>
      <protection locked="0"/>
    </xf>
    <xf numFmtId="0" fontId="16" fillId="0" borderId="9" xfId="0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_schoo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532"/>
  <sheetViews>
    <sheetView tabSelected="1" zoomScaleNormal="100" workbookViewId="0">
      <selection sqref="A1:XFD1048576"/>
    </sheetView>
  </sheetViews>
  <sheetFormatPr baseColWidth="10" defaultColWidth="11" defaultRowHeight="18"/>
  <cols>
    <col min="1" max="1" width="2.1640625" customWidth="1"/>
    <col min="2" max="2" width="2.1640625" style="40" customWidth="1"/>
    <col min="3" max="3" width="38" style="38" customWidth="1"/>
    <col min="4" max="4" width="28.5" style="38" customWidth="1"/>
    <col min="5" max="5" width="23.1640625" style="38" customWidth="1"/>
    <col min="6" max="6" width="10.5" style="36" customWidth="1"/>
    <col min="7" max="7" width="78.6640625" style="37" customWidth="1"/>
    <col min="8" max="8" width="10.33203125" style="2" customWidth="1"/>
    <col min="9" max="9" width="9.5" style="2" customWidth="1"/>
    <col min="10" max="10" width="9.33203125" style="2" customWidth="1"/>
    <col min="11" max="11" width="10.1640625" style="43" customWidth="1"/>
    <col min="12" max="14" width="9.1640625" style="43" customWidth="1"/>
    <col min="15" max="16" width="10.1640625" style="43" customWidth="1"/>
    <col min="17" max="17" width="6.6640625" style="43" customWidth="1"/>
    <col min="18" max="18" width="7.83203125" style="43" customWidth="1"/>
    <col min="19" max="19" width="10.5" style="43" customWidth="1"/>
    <col min="20" max="20" width="8.33203125" style="7" customWidth="1"/>
    <col min="21" max="21" width="8.33203125" style="85" customWidth="1"/>
    <col min="22" max="22" width="6.83203125" style="4" customWidth="1"/>
    <col min="23" max="23" width="10.83203125" style="4"/>
    <col min="24" max="24" width="9.5" customWidth="1"/>
    <col min="25" max="25" width="9.33203125" customWidth="1"/>
    <col min="26" max="26" width="9.33203125" style="5" customWidth="1"/>
    <col min="27" max="27" width="9.33203125" customWidth="1"/>
    <col min="28" max="39" width="9.1640625" customWidth="1"/>
    <col min="40" max="40" width="8" customWidth="1"/>
    <col min="41" max="46" width="9.1640625" customWidth="1"/>
    <col min="47" max="47" width="9.1640625" style="6" customWidth="1"/>
    <col min="48" max="53" width="9.1640625" customWidth="1"/>
    <col min="54" max="54" width="10.33203125" customWidth="1"/>
    <col min="55" max="63" width="9.1640625" customWidth="1"/>
    <col min="64" max="66" width="8.83203125" customWidth="1"/>
    <col min="67" max="68" width="9.1640625" customWidth="1"/>
    <col min="69" max="70" width="8.83203125" customWidth="1"/>
    <col min="71" max="73" width="9.1640625" customWidth="1"/>
    <col min="74" max="74" width="8.83203125" customWidth="1"/>
    <col min="75" max="75" width="36" style="3" customWidth="1"/>
    <col min="76" max="76" width="15" style="7" customWidth="1"/>
    <col min="77" max="77" width="17.33203125" customWidth="1"/>
    <col min="78" max="79" width="8.83203125" customWidth="1"/>
    <col min="80" max="80" width="46.83203125" style="35" customWidth="1"/>
    <col min="81" max="81" width="7.1640625" style="42" customWidth="1"/>
    <col min="82" max="93" width="9.1640625" customWidth="1"/>
    <col min="94" max="256" width="8.83203125" customWidth="1"/>
    <col min="257" max="257" width="2.1640625" customWidth="1"/>
    <col min="258" max="258" width="34.6640625" customWidth="1"/>
    <col min="259" max="259" width="38" customWidth="1"/>
    <col min="260" max="260" width="28.5" customWidth="1"/>
    <col min="261" max="261" width="23.1640625" customWidth="1"/>
    <col min="262" max="262" width="10.5" customWidth="1"/>
    <col min="263" max="263" width="70.5" customWidth="1"/>
    <col min="264" max="264" width="10.33203125" customWidth="1"/>
    <col min="265" max="265" width="9.5" customWidth="1"/>
    <col min="266" max="266" width="9.33203125" customWidth="1"/>
    <col min="267" max="267" width="10.1640625" customWidth="1"/>
    <col min="268" max="270" width="9.1640625" customWidth="1"/>
    <col min="271" max="272" width="10.1640625" customWidth="1"/>
    <col min="273" max="274" width="9.1640625" customWidth="1"/>
    <col min="275" max="275" width="10.5" customWidth="1"/>
    <col min="276" max="276" width="14.5" customWidth="1"/>
    <col min="277" max="277" width="12.5" customWidth="1"/>
    <col min="278" max="278" width="6.83203125" customWidth="1"/>
    <col min="280" max="280" width="9.5" customWidth="1"/>
    <col min="281" max="283" width="9.33203125" customWidth="1"/>
    <col min="284" max="295" width="9.1640625" customWidth="1"/>
    <col min="296" max="296" width="8" customWidth="1"/>
    <col min="297" max="309" width="9.1640625" customWidth="1"/>
    <col min="310" max="310" width="10.33203125" customWidth="1"/>
    <col min="311" max="319" width="9.1640625" customWidth="1"/>
    <col min="320" max="322" width="8.83203125" customWidth="1"/>
    <col min="323" max="324" width="9.1640625" customWidth="1"/>
    <col min="325" max="326" width="8.83203125" customWidth="1"/>
    <col min="327" max="329" width="9.1640625" customWidth="1"/>
    <col min="330" max="330" width="8.83203125" customWidth="1"/>
    <col min="331" max="331" width="36" customWidth="1"/>
    <col min="332" max="332" width="15" customWidth="1"/>
    <col min="333" max="333" width="17.33203125" customWidth="1"/>
    <col min="334" max="335" width="8.83203125" customWidth="1"/>
    <col min="336" max="336" width="46.83203125" customWidth="1"/>
    <col min="337" max="337" width="7.1640625" customWidth="1"/>
    <col min="338" max="349" width="9.1640625" customWidth="1"/>
    <col min="350" max="512" width="8.83203125" customWidth="1"/>
    <col min="513" max="513" width="2.1640625" customWidth="1"/>
    <col min="514" max="514" width="34.6640625" customWidth="1"/>
    <col min="515" max="515" width="38" customWidth="1"/>
    <col min="516" max="516" width="28.5" customWidth="1"/>
    <col min="517" max="517" width="23.1640625" customWidth="1"/>
    <col min="518" max="518" width="10.5" customWidth="1"/>
    <col min="519" max="519" width="70.5" customWidth="1"/>
    <col min="520" max="520" width="10.33203125" customWidth="1"/>
    <col min="521" max="521" width="9.5" customWidth="1"/>
    <col min="522" max="522" width="9.33203125" customWidth="1"/>
    <col min="523" max="523" width="10.1640625" customWidth="1"/>
    <col min="524" max="526" width="9.1640625" customWidth="1"/>
    <col min="527" max="528" width="10.1640625" customWidth="1"/>
    <col min="529" max="530" width="9.1640625" customWidth="1"/>
    <col min="531" max="531" width="10.5" customWidth="1"/>
    <col min="532" max="532" width="14.5" customWidth="1"/>
    <col min="533" max="533" width="12.5" customWidth="1"/>
    <col min="534" max="534" width="6.83203125" customWidth="1"/>
    <col min="536" max="536" width="9.5" customWidth="1"/>
    <col min="537" max="539" width="9.33203125" customWidth="1"/>
    <col min="540" max="551" width="9.1640625" customWidth="1"/>
    <col min="552" max="552" width="8" customWidth="1"/>
    <col min="553" max="565" width="9.1640625" customWidth="1"/>
    <col min="566" max="566" width="10.33203125" customWidth="1"/>
    <col min="567" max="575" width="9.1640625" customWidth="1"/>
    <col min="576" max="578" width="8.83203125" customWidth="1"/>
    <col min="579" max="580" width="9.1640625" customWidth="1"/>
    <col min="581" max="582" width="8.83203125" customWidth="1"/>
    <col min="583" max="585" width="9.1640625" customWidth="1"/>
    <col min="586" max="586" width="8.83203125" customWidth="1"/>
    <col min="587" max="587" width="36" customWidth="1"/>
    <col min="588" max="588" width="15" customWidth="1"/>
    <col min="589" max="589" width="17.33203125" customWidth="1"/>
    <col min="590" max="591" width="8.83203125" customWidth="1"/>
    <col min="592" max="592" width="46.83203125" customWidth="1"/>
    <col min="593" max="593" width="7.1640625" customWidth="1"/>
    <col min="594" max="605" width="9.1640625" customWidth="1"/>
    <col min="606" max="768" width="8.83203125" customWidth="1"/>
    <col min="769" max="769" width="2.1640625" customWidth="1"/>
    <col min="770" max="770" width="34.6640625" customWidth="1"/>
    <col min="771" max="771" width="38" customWidth="1"/>
    <col min="772" max="772" width="28.5" customWidth="1"/>
    <col min="773" max="773" width="23.1640625" customWidth="1"/>
    <col min="774" max="774" width="10.5" customWidth="1"/>
    <col min="775" max="775" width="70.5" customWidth="1"/>
    <col min="776" max="776" width="10.33203125" customWidth="1"/>
    <col min="777" max="777" width="9.5" customWidth="1"/>
    <col min="778" max="778" width="9.33203125" customWidth="1"/>
    <col min="779" max="779" width="10.1640625" customWidth="1"/>
    <col min="780" max="782" width="9.1640625" customWidth="1"/>
    <col min="783" max="784" width="10.1640625" customWidth="1"/>
    <col min="785" max="786" width="9.1640625" customWidth="1"/>
    <col min="787" max="787" width="10.5" customWidth="1"/>
    <col min="788" max="788" width="14.5" customWidth="1"/>
    <col min="789" max="789" width="12.5" customWidth="1"/>
    <col min="790" max="790" width="6.83203125" customWidth="1"/>
    <col min="792" max="792" width="9.5" customWidth="1"/>
    <col min="793" max="795" width="9.33203125" customWidth="1"/>
    <col min="796" max="807" width="9.1640625" customWidth="1"/>
    <col min="808" max="808" width="8" customWidth="1"/>
    <col min="809" max="821" width="9.1640625" customWidth="1"/>
    <col min="822" max="822" width="10.33203125" customWidth="1"/>
    <col min="823" max="831" width="9.1640625" customWidth="1"/>
    <col min="832" max="834" width="8.83203125" customWidth="1"/>
    <col min="835" max="836" width="9.1640625" customWidth="1"/>
    <col min="837" max="838" width="8.83203125" customWidth="1"/>
    <col min="839" max="841" width="9.1640625" customWidth="1"/>
    <col min="842" max="842" width="8.83203125" customWidth="1"/>
    <col min="843" max="843" width="36" customWidth="1"/>
    <col min="844" max="844" width="15" customWidth="1"/>
    <col min="845" max="845" width="17.33203125" customWidth="1"/>
    <col min="846" max="847" width="8.83203125" customWidth="1"/>
    <col min="848" max="848" width="46.83203125" customWidth="1"/>
    <col min="849" max="849" width="7.1640625" customWidth="1"/>
    <col min="850" max="861" width="9.1640625" customWidth="1"/>
    <col min="862" max="1024" width="8.83203125" customWidth="1"/>
    <col min="1025" max="1025" width="2.1640625" customWidth="1"/>
    <col min="1026" max="1026" width="34.6640625" customWidth="1"/>
    <col min="1027" max="1027" width="38" customWidth="1"/>
    <col min="1028" max="1028" width="28.5" customWidth="1"/>
    <col min="1029" max="1029" width="23.1640625" customWidth="1"/>
    <col min="1030" max="1030" width="10.5" customWidth="1"/>
    <col min="1031" max="1031" width="70.5" customWidth="1"/>
    <col min="1032" max="1032" width="10.33203125" customWidth="1"/>
    <col min="1033" max="1033" width="9.5" customWidth="1"/>
    <col min="1034" max="1034" width="9.33203125" customWidth="1"/>
    <col min="1035" max="1035" width="10.1640625" customWidth="1"/>
    <col min="1036" max="1038" width="9.1640625" customWidth="1"/>
    <col min="1039" max="1040" width="10.1640625" customWidth="1"/>
    <col min="1041" max="1042" width="9.1640625" customWidth="1"/>
    <col min="1043" max="1043" width="10.5" customWidth="1"/>
    <col min="1044" max="1044" width="14.5" customWidth="1"/>
    <col min="1045" max="1045" width="12.5" customWidth="1"/>
    <col min="1046" max="1046" width="6.83203125" customWidth="1"/>
    <col min="1048" max="1048" width="9.5" customWidth="1"/>
    <col min="1049" max="1051" width="9.33203125" customWidth="1"/>
    <col min="1052" max="1063" width="9.1640625" customWidth="1"/>
    <col min="1064" max="1064" width="8" customWidth="1"/>
    <col min="1065" max="1077" width="9.1640625" customWidth="1"/>
    <col min="1078" max="1078" width="10.33203125" customWidth="1"/>
    <col min="1079" max="1087" width="9.1640625" customWidth="1"/>
    <col min="1088" max="1090" width="8.83203125" customWidth="1"/>
    <col min="1091" max="1092" width="9.1640625" customWidth="1"/>
    <col min="1093" max="1094" width="8.83203125" customWidth="1"/>
    <col min="1095" max="1097" width="9.1640625" customWidth="1"/>
    <col min="1098" max="1098" width="8.83203125" customWidth="1"/>
    <col min="1099" max="1099" width="36" customWidth="1"/>
    <col min="1100" max="1100" width="15" customWidth="1"/>
    <col min="1101" max="1101" width="17.33203125" customWidth="1"/>
    <col min="1102" max="1103" width="8.83203125" customWidth="1"/>
    <col min="1104" max="1104" width="46.83203125" customWidth="1"/>
    <col min="1105" max="1105" width="7.1640625" customWidth="1"/>
    <col min="1106" max="1117" width="9.1640625" customWidth="1"/>
    <col min="1118" max="1280" width="8.83203125" customWidth="1"/>
    <col min="1281" max="1281" width="2.1640625" customWidth="1"/>
    <col min="1282" max="1282" width="34.6640625" customWidth="1"/>
    <col min="1283" max="1283" width="38" customWidth="1"/>
    <col min="1284" max="1284" width="28.5" customWidth="1"/>
    <col min="1285" max="1285" width="23.1640625" customWidth="1"/>
    <col min="1286" max="1286" width="10.5" customWidth="1"/>
    <col min="1287" max="1287" width="70.5" customWidth="1"/>
    <col min="1288" max="1288" width="10.33203125" customWidth="1"/>
    <col min="1289" max="1289" width="9.5" customWidth="1"/>
    <col min="1290" max="1290" width="9.33203125" customWidth="1"/>
    <col min="1291" max="1291" width="10.1640625" customWidth="1"/>
    <col min="1292" max="1294" width="9.1640625" customWidth="1"/>
    <col min="1295" max="1296" width="10.1640625" customWidth="1"/>
    <col min="1297" max="1298" width="9.1640625" customWidth="1"/>
    <col min="1299" max="1299" width="10.5" customWidth="1"/>
    <col min="1300" max="1300" width="14.5" customWidth="1"/>
    <col min="1301" max="1301" width="12.5" customWidth="1"/>
    <col min="1302" max="1302" width="6.83203125" customWidth="1"/>
    <col min="1304" max="1304" width="9.5" customWidth="1"/>
    <col min="1305" max="1307" width="9.33203125" customWidth="1"/>
    <col min="1308" max="1319" width="9.1640625" customWidth="1"/>
    <col min="1320" max="1320" width="8" customWidth="1"/>
    <col min="1321" max="1333" width="9.1640625" customWidth="1"/>
    <col min="1334" max="1334" width="10.33203125" customWidth="1"/>
    <col min="1335" max="1343" width="9.1640625" customWidth="1"/>
    <col min="1344" max="1346" width="8.83203125" customWidth="1"/>
    <col min="1347" max="1348" width="9.1640625" customWidth="1"/>
    <col min="1349" max="1350" width="8.83203125" customWidth="1"/>
    <col min="1351" max="1353" width="9.1640625" customWidth="1"/>
    <col min="1354" max="1354" width="8.83203125" customWidth="1"/>
    <col min="1355" max="1355" width="36" customWidth="1"/>
    <col min="1356" max="1356" width="15" customWidth="1"/>
    <col min="1357" max="1357" width="17.33203125" customWidth="1"/>
    <col min="1358" max="1359" width="8.83203125" customWidth="1"/>
    <col min="1360" max="1360" width="46.83203125" customWidth="1"/>
    <col min="1361" max="1361" width="7.1640625" customWidth="1"/>
    <col min="1362" max="1373" width="9.1640625" customWidth="1"/>
    <col min="1374" max="1536" width="8.83203125" customWidth="1"/>
    <col min="1537" max="1537" width="2.1640625" customWidth="1"/>
    <col min="1538" max="1538" width="34.6640625" customWidth="1"/>
    <col min="1539" max="1539" width="38" customWidth="1"/>
    <col min="1540" max="1540" width="28.5" customWidth="1"/>
    <col min="1541" max="1541" width="23.1640625" customWidth="1"/>
    <col min="1542" max="1542" width="10.5" customWidth="1"/>
    <col min="1543" max="1543" width="70.5" customWidth="1"/>
    <col min="1544" max="1544" width="10.33203125" customWidth="1"/>
    <col min="1545" max="1545" width="9.5" customWidth="1"/>
    <col min="1546" max="1546" width="9.33203125" customWidth="1"/>
    <col min="1547" max="1547" width="10.1640625" customWidth="1"/>
    <col min="1548" max="1550" width="9.1640625" customWidth="1"/>
    <col min="1551" max="1552" width="10.1640625" customWidth="1"/>
    <col min="1553" max="1554" width="9.1640625" customWidth="1"/>
    <col min="1555" max="1555" width="10.5" customWidth="1"/>
    <col min="1556" max="1556" width="14.5" customWidth="1"/>
    <col min="1557" max="1557" width="12.5" customWidth="1"/>
    <col min="1558" max="1558" width="6.83203125" customWidth="1"/>
    <col min="1560" max="1560" width="9.5" customWidth="1"/>
    <col min="1561" max="1563" width="9.33203125" customWidth="1"/>
    <col min="1564" max="1575" width="9.1640625" customWidth="1"/>
    <col min="1576" max="1576" width="8" customWidth="1"/>
    <col min="1577" max="1589" width="9.1640625" customWidth="1"/>
    <col min="1590" max="1590" width="10.33203125" customWidth="1"/>
    <col min="1591" max="1599" width="9.1640625" customWidth="1"/>
    <col min="1600" max="1602" width="8.83203125" customWidth="1"/>
    <col min="1603" max="1604" width="9.1640625" customWidth="1"/>
    <col min="1605" max="1606" width="8.83203125" customWidth="1"/>
    <col min="1607" max="1609" width="9.1640625" customWidth="1"/>
    <col min="1610" max="1610" width="8.83203125" customWidth="1"/>
    <col min="1611" max="1611" width="36" customWidth="1"/>
    <col min="1612" max="1612" width="15" customWidth="1"/>
    <col min="1613" max="1613" width="17.33203125" customWidth="1"/>
    <col min="1614" max="1615" width="8.83203125" customWidth="1"/>
    <col min="1616" max="1616" width="46.83203125" customWidth="1"/>
    <col min="1617" max="1617" width="7.1640625" customWidth="1"/>
    <col min="1618" max="1629" width="9.1640625" customWidth="1"/>
    <col min="1630" max="1792" width="8.83203125" customWidth="1"/>
    <col min="1793" max="1793" width="2.1640625" customWidth="1"/>
    <col min="1794" max="1794" width="34.6640625" customWidth="1"/>
    <col min="1795" max="1795" width="38" customWidth="1"/>
    <col min="1796" max="1796" width="28.5" customWidth="1"/>
    <col min="1797" max="1797" width="23.1640625" customWidth="1"/>
    <col min="1798" max="1798" width="10.5" customWidth="1"/>
    <col min="1799" max="1799" width="70.5" customWidth="1"/>
    <col min="1800" max="1800" width="10.33203125" customWidth="1"/>
    <col min="1801" max="1801" width="9.5" customWidth="1"/>
    <col min="1802" max="1802" width="9.33203125" customWidth="1"/>
    <col min="1803" max="1803" width="10.1640625" customWidth="1"/>
    <col min="1804" max="1806" width="9.1640625" customWidth="1"/>
    <col min="1807" max="1808" width="10.1640625" customWidth="1"/>
    <col min="1809" max="1810" width="9.1640625" customWidth="1"/>
    <col min="1811" max="1811" width="10.5" customWidth="1"/>
    <col min="1812" max="1812" width="14.5" customWidth="1"/>
    <col min="1813" max="1813" width="12.5" customWidth="1"/>
    <col min="1814" max="1814" width="6.83203125" customWidth="1"/>
    <col min="1816" max="1816" width="9.5" customWidth="1"/>
    <col min="1817" max="1819" width="9.33203125" customWidth="1"/>
    <col min="1820" max="1831" width="9.1640625" customWidth="1"/>
    <col min="1832" max="1832" width="8" customWidth="1"/>
    <col min="1833" max="1845" width="9.1640625" customWidth="1"/>
    <col min="1846" max="1846" width="10.33203125" customWidth="1"/>
    <col min="1847" max="1855" width="9.1640625" customWidth="1"/>
    <col min="1856" max="1858" width="8.83203125" customWidth="1"/>
    <col min="1859" max="1860" width="9.1640625" customWidth="1"/>
    <col min="1861" max="1862" width="8.83203125" customWidth="1"/>
    <col min="1863" max="1865" width="9.1640625" customWidth="1"/>
    <col min="1866" max="1866" width="8.83203125" customWidth="1"/>
    <col min="1867" max="1867" width="36" customWidth="1"/>
    <col min="1868" max="1868" width="15" customWidth="1"/>
    <col min="1869" max="1869" width="17.33203125" customWidth="1"/>
    <col min="1870" max="1871" width="8.83203125" customWidth="1"/>
    <col min="1872" max="1872" width="46.83203125" customWidth="1"/>
    <col min="1873" max="1873" width="7.1640625" customWidth="1"/>
    <col min="1874" max="1885" width="9.1640625" customWidth="1"/>
    <col min="1886" max="2048" width="8.83203125" customWidth="1"/>
    <col min="2049" max="2049" width="2.1640625" customWidth="1"/>
    <col min="2050" max="2050" width="34.6640625" customWidth="1"/>
    <col min="2051" max="2051" width="38" customWidth="1"/>
    <col min="2052" max="2052" width="28.5" customWidth="1"/>
    <col min="2053" max="2053" width="23.1640625" customWidth="1"/>
    <col min="2054" max="2054" width="10.5" customWidth="1"/>
    <col min="2055" max="2055" width="70.5" customWidth="1"/>
    <col min="2056" max="2056" width="10.33203125" customWidth="1"/>
    <col min="2057" max="2057" width="9.5" customWidth="1"/>
    <col min="2058" max="2058" width="9.33203125" customWidth="1"/>
    <col min="2059" max="2059" width="10.1640625" customWidth="1"/>
    <col min="2060" max="2062" width="9.1640625" customWidth="1"/>
    <col min="2063" max="2064" width="10.1640625" customWidth="1"/>
    <col min="2065" max="2066" width="9.1640625" customWidth="1"/>
    <col min="2067" max="2067" width="10.5" customWidth="1"/>
    <col min="2068" max="2068" width="14.5" customWidth="1"/>
    <col min="2069" max="2069" width="12.5" customWidth="1"/>
    <col min="2070" max="2070" width="6.83203125" customWidth="1"/>
    <col min="2072" max="2072" width="9.5" customWidth="1"/>
    <col min="2073" max="2075" width="9.33203125" customWidth="1"/>
    <col min="2076" max="2087" width="9.1640625" customWidth="1"/>
    <col min="2088" max="2088" width="8" customWidth="1"/>
    <col min="2089" max="2101" width="9.1640625" customWidth="1"/>
    <col min="2102" max="2102" width="10.33203125" customWidth="1"/>
    <col min="2103" max="2111" width="9.1640625" customWidth="1"/>
    <col min="2112" max="2114" width="8.83203125" customWidth="1"/>
    <col min="2115" max="2116" width="9.1640625" customWidth="1"/>
    <col min="2117" max="2118" width="8.83203125" customWidth="1"/>
    <col min="2119" max="2121" width="9.1640625" customWidth="1"/>
    <col min="2122" max="2122" width="8.83203125" customWidth="1"/>
    <col min="2123" max="2123" width="36" customWidth="1"/>
    <col min="2124" max="2124" width="15" customWidth="1"/>
    <col min="2125" max="2125" width="17.33203125" customWidth="1"/>
    <col min="2126" max="2127" width="8.83203125" customWidth="1"/>
    <col min="2128" max="2128" width="46.83203125" customWidth="1"/>
    <col min="2129" max="2129" width="7.1640625" customWidth="1"/>
    <col min="2130" max="2141" width="9.1640625" customWidth="1"/>
    <col min="2142" max="2304" width="8.83203125" customWidth="1"/>
    <col min="2305" max="2305" width="2.1640625" customWidth="1"/>
    <col min="2306" max="2306" width="34.6640625" customWidth="1"/>
    <col min="2307" max="2307" width="38" customWidth="1"/>
    <col min="2308" max="2308" width="28.5" customWidth="1"/>
    <col min="2309" max="2309" width="23.1640625" customWidth="1"/>
    <col min="2310" max="2310" width="10.5" customWidth="1"/>
    <col min="2311" max="2311" width="70.5" customWidth="1"/>
    <col min="2312" max="2312" width="10.33203125" customWidth="1"/>
    <col min="2313" max="2313" width="9.5" customWidth="1"/>
    <col min="2314" max="2314" width="9.33203125" customWidth="1"/>
    <col min="2315" max="2315" width="10.1640625" customWidth="1"/>
    <col min="2316" max="2318" width="9.1640625" customWidth="1"/>
    <col min="2319" max="2320" width="10.1640625" customWidth="1"/>
    <col min="2321" max="2322" width="9.1640625" customWidth="1"/>
    <col min="2323" max="2323" width="10.5" customWidth="1"/>
    <col min="2324" max="2324" width="14.5" customWidth="1"/>
    <col min="2325" max="2325" width="12.5" customWidth="1"/>
    <col min="2326" max="2326" width="6.83203125" customWidth="1"/>
    <col min="2328" max="2328" width="9.5" customWidth="1"/>
    <col min="2329" max="2331" width="9.33203125" customWidth="1"/>
    <col min="2332" max="2343" width="9.1640625" customWidth="1"/>
    <col min="2344" max="2344" width="8" customWidth="1"/>
    <col min="2345" max="2357" width="9.1640625" customWidth="1"/>
    <col min="2358" max="2358" width="10.33203125" customWidth="1"/>
    <col min="2359" max="2367" width="9.1640625" customWidth="1"/>
    <col min="2368" max="2370" width="8.83203125" customWidth="1"/>
    <col min="2371" max="2372" width="9.1640625" customWidth="1"/>
    <col min="2373" max="2374" width="8.83203125" customWidth="1"/>
    <col min="2375" max="2377" width="9.1640625" customWidth="1"/>
    <col min="2378" max="2378" width="8.83203125" customWidth="1"/>
    <col min="2379" max="2379" width="36" customWidth="1"/>
    <col min="2380" max="2380" width="15" customWidth="1"/>
    <col min="2381" max="2381" width="17.33203125" customWidth="1"/>
    <col min="2382" max="2383" width="8.83203125" customWidth="1"/>
    <col min="2384" max="2384" width="46.83203125" customWidth="1"/>
    <col min="2385" max="2385" width="7.1640625" customWidth="1"/>
    <col min="2386" max="2397" width="9.1640625" customWidth="1"/>
    <col min="2398" max="2560" width="8.83203125" customWidth="1"/>
    <col min="2561" max="2561" width="2.1640625" customWidth="1"/>
    <col min="2562" max="2562" width="34.6640625" customWidth="1"/>
    <col min="2563" max="2563" width="38" customWidth="1"/>
    <col min="2564" max="2564" width="28.5" customWidth="1"/>
    <col min="2565" max="2565" width="23.1640625" customWidth="1"/>
    <col min="2566" max="2566" width="10.5" customWidth="1"/>
    <col min="2567" max="2567" width="70.5" customWidth="1"/>
    <col min="2568" max="2568" width="10.33203125" customWidth="1"/>
    <col min="2569" max="2569" width="9.5" customWidth="1"/>
    <col min="2570" max="2570" width="9.33203125" customWidth="1"/>
    <col min="2571" max="2571" width="10.1640625" customWidth="1"/>
    <col min="2572" max="2574" width="9.1640625" customWidth="1"/>
    <col min="2575" max="2576" width="10.1640625" customWidth="1"/>
    <col min="2577" max="2578" width="9.1640625" customWidth="1"/>
    <col min="2579" max="2579" width="10.5" customWidth="1"/>
    <col min="2580" max="2580" width="14.5" customWidth="1"/>
    <col min="2581" max="2581" width="12.5" customWidth="1"/>
    <col min="2582" max="2582" width="6.83203125" customWidth="1"/>
    <col min="2584" max="2584" width="9.5" customWidth="1"/>
    <col min="2585" max="2587" width="9.33203125" customWidth="1"/>
    <col min="2588" max="2599" width="9.1640625" customWidth="1"/>
    <col min="2600" max="2600" width="8" customWidth="1"/>
    <col min="2601" max="2613" width="9.1640625" customWidth="1"/>
    <col min="2614" max="2614" width="10.33203125" customWidth="1"/>
    <col min="2615" max="2623" width="9.1640625" customWidth="1"/>
    <col min="2624" max="2626" width="8.83203125" customWidth="1"/>
    <col min="2627" max="2628" width="9.1640625" customWidth="1"/>
    <col min="2629" max="2630" width="8.83203125" customWidth="1"/>
    <col min="2631" max="2633" width="9.1640625" customWidth="1"/>
    <col min="2634" max="2634" width="8.83203125" customWidth="1"/>
    <col min="2635" max="2635" width="36" customWidth="1"/>
    <col min="2636" max="2636" width="15" customWidth="1"/>
    <col min="2637" max="2637" width="17.33203125" customWidth="1"/>
    <col min="2638" max="2639" width="8.83203125" customWidth="1"/>
    <col min="2640" max="2640" width="46.83203125" customWidth="1"/>
    <col min="2641" max="2641" width="7.1640625" customWidth="1"/>
    <col min="2642" max="2653" width="9.1640625" customWidth="1"/>
    <col min="2654" max="2816" width="8.83203125" customWidth="1"/>
    <col min="2817" max="2817" width="2.1640625" customWidth="1"/>
    <col min="2818" max="2818" width="34.6640625" customWidth="1"/>
    <col min="2819" max="2819" width="38" customWidth="1"/>
    <col min="2820" max="2820" width="28.5" customWidth="1"/>
    <col min="2821" max="2821" width="23.1640625" customWidth="1"/>
    <col min="2822" max="2822" width="10.5" customWidth="1"/>
    <col min="2823" max="2823" width="70.5" customWidth="1"/>
    <col min="2824" max="2824" width="10.33203125" customWidth="1"/>
    <col min="2825" max="2825" width="9.5" customWidth="1"/>
    <col min="2826" max="2826" width="9.33203125" customWidth="1"/>
    <col min="2827" max="2827" width="10.1640625" customWidth="1"/>
    <col min="2828" max="2830" width="9.1640625" customWidth="1"/>
    <col min="2831" max="2832" width="10.1640625" customWidth="1"/>
    <col min="2833" max="2834" width="9.1640625" customWidth="1"/>
    <col min="2835" max="2835" width="10.5" customWidth="1"/>
    <col min="2836" max="2836" width="14.5" customWidth="1"/>
    <col min="2837" max="2837" width="12.5" customWidth="1"/>
    <col min="2838" max="2838" width="6.83203125" customWidth="1"/>
    <col min="2840" max="2840" width="9.5" customWidth="1"/>
    <col min="2841" max="2843" width="9.33203125" customWidth="1"/>
    <col min="2844" max="2855" width="9.1640625" customWidth="1"/>
    <col min="2856" max="2856" width="8" customWidth="1"/>
    <col min="2857" max="2869" width="9.1640625" customWidth="1"/>
    <col min="2870" max="2870" width="10.33203125" customWidth="1"/>
    <col min="2871" max="2879" width="9.1640625" customWidth="1"/>
    <col min="2880" max="2882" width="8.83203125" customWidth="1"/>
    <col min="2883" max="2884" width="9.1640625" customWidth="1"/>
    <col min="2885" max="2886" width="8.83203125" customWidth="1"/>
    <col min="2887" max="2889" width="9.1640625" customWidth="1"/>
    <col min="2890" max="2890" width="8.83203125" customWidth="1"/>
    <col min="2891" max="2891" width="36" customWidth="1"/>
    <col min="2892" max="2892" width="15" customWidth="1"/>
    <col min="2893" max="2893" width="17.33203125" customWidth="1"/>
    <col min="2894" max="2895" width="8.83203125" customWidth="1"/>
    <col min="2896" max="2896" width="46.83203125" customWidth="1"/>
    <col min="2897" max="2897" width="7.1640625" customWidth="1"/>
    <col min="2898" max="2909" width="9.1640625" customWidth="1"/>
    <col min="2910" max="3072" width="8.83203125" customWidth="1"/>
    <col min="3073" max="3073" width="2.1640625" customWidth="1"/>
    <col min="3074" max="3074" width="34.6640625" customWidth="1"/>
    <col min="3075" max="3075" width="38" customWidth="1"/>
    <col min="3076" max="3076" width="28.5" customWidth="1"/>
    <col min="3077" max="3077" width="23.1640625" customWidth="1"/>
    <col min="3078" max="3078" width="10.5" customWidth="1"/>
    <col min="3079" max="3079" width="70.5" customWidth="1"/>
    <col min="3080" max="3080" width="10.33203125" customWidth="1"/>
    <col min="3081" max="3081" width="9.5" customWidth="1"/>
    <col min="3082" max="3082" width="9.33203125" customWidth="1"/>
    <col min="3083" max="3083" width="10.1640625" customWidth="1"/>
    <col min="3084" max="3086" width="9.1640625" customWidth="1"/>
    <col min="3087" max="3088" width="10.1640625" customWidth="1"/>
    <col min="3089" max="3090" width="9.1640625" customWidth="1"/>
    <col min="3091" max="3091" width="10.5" customWidth="1"/>
    <col min="3092" max="3092" width="14.5" customWidth="1"/>
    <col min="3093" max="3093" width="12.5" customWidth="1"/>
    <col min="3094" max="3094" width="6.83203125" customWidth="1"/>
    <col min="3096" max="3096" width="9.5" customWidth="1"/>
    <col min="3097" max="3099" width="9.33203125" customWidth="1"/>
    <col min="3100" max="3111" width="9.1640625" customWidth="1"/>
    <col min="3112" max="3112" width="8" customWidth="1"/>
    <col min="3113" max="3125" width="9.1640625" customWidth="1"/>
    <col min="3126" max="3126" width="10.33203125" customWidth="1"/>
    <col min="3127" max="3135" width="9.1640625" customWidth="1"/>
    <col min="3136" max="3138" width="8.83203125" customWidth="1"/>
    <col min="3139" max="3140" width="9.1640625" customWidth="1"/>
    <col min="3141" max="3142" width="8.83203125" customWidth="1"/>
    <col min="3143" max="3145" width="9.1640625" customWidth="1"/>
    <col min="3146" max="3146" width="8.83203125" customWidth="1"/>
    <col min="3147" max="3147" width="36" customWidth="1"/>
    <col min="3148" max="3148" width="15" customWidth="1"/>
    <col min="3149" max="3149" width="17.33203125" customWidth="1"/>
    <col min="3150" max="3151" width="8.83203125" customWidth="1"/>
    <col min="3152" max="3152" width="46.83203125" customWidth="1"/>
    <col min="3153" max="3153" width="7.1640625" customWidth="1"/>
    <col min="3154" max="3165" width="9.1640625" customWidth="1"/>
    <col min="3166" max="3328" width="8.83203125" customWidth="1"/>
    <col min="3329" max="3329" width="2.1640625" customWidth="1"/>
    <col min="3330" max="3330" width="34.6640625" customWidth="1"/>
    <col min="3331" max="3331" width="38" customWidth="1"/>
    <col min="3332" max="3332" width="28.5" customWidth="1"/>
    <col min="3333" max="3333" width="23.1640625" customWidth="1"/>
    <col min="3334" max="3334" width="10.5" customWidth="1"/>
    <col min="3335" max="3335" width="70.5" customWidth="1"/>
    <col min="3336" max="3336" width="10.33203125" customWidth="1"/>
    <col min="3337" max="3337" width="9.5" customWidth="1"/>
    <col min="3338" max="3338" width="9.33203125" customWidth="1"/>
    <col min="3339" max="3339" width="10.1640625" customWidth="1"/>
    <col min="3340" max="3342" width="9.1640625" customWidth="1"/>
    <col min="3343" max="3344" width="10.1640625" customWidth="1"/>
    <col min="3345" max="3346" width="9.1640625" customWidth="1"/>
    <col min="3347" max="3347" width="10.5" customWidth="1"/>
    <col min="3348" max="3348" width="14.5" customWidth="1"/>
    <col min="3349" max="3349" width="12.5" customWidth="1"/>
    <col min="3350" max="3350" width="6.83203125" customWidth="1"/>
    <col min="3352" max="3352" width="9.5" customWidth="1"/>
    <col min="3353" max="3355" width="9.33203125" customWidth="1"/>
    <col min="3356" max="3367" width="9.1640625" customWidth="1"/>
    <col min="3368" max="3368" width="8" customWidth="1"/>
    <col min="3369" max="3381" width="9.1640625" customWidth="1"/>
    <col min="3382" max="3382" width="10.33203125" customWidth="1"/>
    <col min="3383" max="3391" width="9.1640625" customWidth="1"/>
    <col min="3392" max="3394" width="8.83203125" customWidth="1"/>
    <col min="3395" max="3396" width="9.1640625" customWidth="1"/>
    <col min="3397" max="3398" width="8.83203125" customWidth="1"/>
    <col min="3399" max="3401" width="9.1640625" customWidth="1"/>
    <col min="3402" max="3402" width="8.83203125" customWidth="1"/>
    <col min="3403" max="3403" width="36" customWidth="1"/>
    <col min="3404" max="3404" width="15" customWidth="1"/>
    <col min="3405" max="3405" width="17.33203125" customWidth="1"/>
    <col min="3406" max="3407" width="8.83203125" customWidth="1"/>
    <col min="3408" max="3408" width="46.83203125" customWidth="1"/>
    <col min="3409" max="3409" width="7.1640625" customWidth="1"/>
    <col min="3410" max="3421" width="9.1640625" customWidth="1"/>
    <col min="3422" max="3584" width="8.83203125" customWidth="1"/>
    <col min="3585" max="3585" width="2.1640625" customWidth="1"/>
    <col min="3586" max="3586" width="34.6640625" customWidth="1"/>
    <col min="3587" max="3587" width="38" customWidth="1"/>
    <col min="3588" max="3588" width="28.5" customWidth="1"/>
    <col min="3589" max="3589" width="23.1640625" customWidth="1"/>
    <col min="3590" max="3590" width="10.5" customWidth="1"/>
    <col min="3591" max="3591" width="70.5" customWidth="1"/>
    <col min="3592" max="3592" width="10.33203125" customWidth="1"/>
    <col min="3593" max="3593" width="9.5" customWidth="1"/>
    <col min="3594" max="3594" width="9.33203125" customWidth="1"/>
    <col min="3595" max="3595" width="10.1640625" customWidth="1"/>
    <col min="3596" max="3598" width="9.1640625" customWidth="1"/>
    <col min="3599" max="3600" width="10.1640625" customWidth="1"/>
    <col min="3601" max="3602" width="9.1640625" customWidth="1"/>
    <col min="3603" max="3603" width="10.5" customWidth="1"/>
    <col min="3604" max="3604" width="14.5" customWidth="1"/>
    <col min="3605" max="3605" width="12.5" customWidth="1"/>
    <col min="3606" max="3606" width="6.83203125" customWidth="1"/>
    <col min="3608" max="3608" width="9.5" customWidth="1"/>
    <col min="3609" max="3611" width="9.33203125" customWidth="1"/>
    <col min="3612" max="3623" width="9.1640625" customWidth="1"/>
    <col min="3624" max="3624" width="8" customWidth="1"/>
    <col min="3625" max="3637" width="9.1640625" customWidth="1"/>
    <col min="3638" max="3638" width="10.33203125" customWidth="1"/>
    <col min="3639" max="3647" width="9.1640625" customWidth="1"/>
    <col min="3648" max="3650" width="8.83203125" customWidth="1"/>
    <col min="3651" max="3652" width="9.1640625" customWidth="1"/>
    <col min="3653" max="3654" width="8.83203125" customWidth="1"/>
    <col min="3655" max="3657" width="9.1640625" customWidth="1"/>
    <col min="3658" max="3658" width="8.83203125" customWidth="1"/>
    <col min="3659" max="3659" width="36" customWidth="1"/>
    <col min="3660" max="3660" width="15" customWidth="1"/>
    <col min="3661" max="3661" width="17.33203125" customWidth="1"/>
    <col min="3662" max="3663" width="8.83203125" customWidth="1"/>
    <col min="3664" max="3664" width="46.83203125" customWidth="1"/>
    <col min="3665" max="3665" width="7.1640625" customWidth="1"/>
    <col min="3666" max="3677" width="9.1640625" customWidth="1"/>
    <col min="3678" max="3840" width="8.83203125" customWidth="1"/>
    <col min="3841" max="3841" width="2.1640625" customWidth="1"/>
    <col min="3842" max="3842" width="34.6640625" customWidth="1"/>
    <col min="3843" max="3843" width="38" customWidth="1"/>
    <col min="3844" max="3844" width="28.5" customWidth="1"/>
    <col min="3845" max="3845" width="23.1640625" customWidth="1"/>
    <col min="3846" max="3846" width="10.5" customWidth="1"/>
    <col min="3847" max="3847" width="70.5" customWidth="1"/>
    <col min="3848" max="3848" width="10.33203125" customWidth="1"/>
    <col min="3849" max="3849" width="9.5" customWidth="1"/>
    <col min="3850" max="3850" width="9.33203125" customWidth="1"/>
    <col min="3851" max="3851" width="10.1640625" customWidth="1"/>
    <col min="3852" max="3854" width="9.1640625" customWidth="1"/>
    <col min="3855" max="3856" width="10.1640625" customWidth="1"/>
    <col min="3857" max="3858" width="9.1640625" customWidth="1"/>
    <col min="3859" max="3859" width="10.5" customWidth="1"/>
    <col min="3860" max="3860" width="14.5" customWidth="1"/>
    <col min="3861" max="3861" width="12.5" customWidth="1"/>
    <col min="3862" max="3862" width="6.83203125" customWidth="1"/>
    <col min="3864" max="3864" width="9.5" customWidth="1"/>
    <col min="3865" max="3867" width="9.33203125" customWidth="1"/>
    <col min="3868" max="3879" width="9.1640625" customWidth="1"/>
    <col min="3880" max="3880" width="8" customWidth="1"/>
    <col min="3881" max="3893" width="9.1640625" customWidth="1"/>
    <col min="3894" max="3894" width="10.33203125" customWidth="1"/>
    <col min="3895" max="3903" width="9.1640625" customWidth="1"/>
    <col min="3904" max="3906" width="8.83203125" customWidth="1"/>
    <col min="3907" max="3908" width="9.1640625" customWidth="1"/>
    <col min="3909" max="3910" width="8.83203125" customWidth="1"/>
    <col min="3911" max="3913" width="9.1640625" customWidth="1"/>
    <col min="3914" max="3914" width="8.83203125" customWidth="1"/>
    <col min="3915" max="3915" width="36" customWidth="1"/>
    <col min="3916" max="3916" width="15" customWidth="1"/>
    <col min="3917" max="3917" width="17.33203125" customWidth="1"/>
    <col min="3918" max="3919" width="8.83203125" customWidth="1"/>
    <col min="3920" max="3920" width="46.83203125" customWidth="1"/>
    <col min="3921" max="3921" width="7.1640625" customWidth="1"/>
    <col min="3922" max="3933" width="9.1640625" customWidth="1"/>
    <col min="3934" max="4096" width="8.83203125" customWidth="1"/>
    <col min="4097" max="4097" width="2.1640625" customWidth="1"/>
    <col min="4098" max="4098" width="34.6640625" customWidth="1"/>
    <col min="4099" max="4099" width="38" customWidth="1"/>
    <col min="4100" max="4100" width="28.5" customWidth="1"/>
    <col min="4101" max="4101" width="23.1640625" customWidth="1"/>
    <col min="4102" max="4102" width="10.5" customWidth="1"/>
    <col min="4103" max="4103" width="70.5" customWidth="1"/>
    <col min="4104" max="4104" width="10.33203125" customWidth="1"/>
    <col min="4105" max="4105" width="9.5" customWidth="1"/>
    <col min="4106" max="4106" width="9.33203125" customWidth="1"/>
    <col min="4107" max="4107" width="10.1640625" customWidth="1"/>
    <col min="4108" max="4110" width="9.1640625" customWidth="1"/>
    <col min="4111" max="4112" width="10.1640625" customWidth="1"/>
    <col min="4113" max="4114" width="9.1640625" customWidth="1"/>
    <col min="4115" max="4115" width="10.5" customWidth="1"/>
    <col min="4116" max="4116" width="14.5" customWidth="1"/>
    <col min="4117" max="4117" width="12.5" customWidth="1"/>
    <col min="4118" max="4118" width="6.83203125" customWidth="1"/>
    <col min="4120" max="4120" width="9.5" customWidth="1"/>
    <col min="4121" max="4123" width="9.33203125" customWidth="1"/>
    <col min="4124" max="4135" width="9.1640625" customWidth="1"/>
    <col min="4136" max="4136" width="8" customWidth="1"/>
    <col min="4137" max="4149" width="9.1640625" customWidth="1"/>
    <col min="4150" max="4150" width="10.33203125" customWidth="1"/>
    <col min="4151" max="4159" width="9.1640625" customWidth="1"/>
    <col min="4160" max="4162" width="8.83203125" customWidth="1"/>
    <col min="4163" max="4164" width="9.1640625" customWidth="1"/>
    <col min="4165" max="4166" width="8.83203125" customWidth="1"/>
    <col min="4167" max="4169" width="9.1640625" customWidth="1"/>
    <col min="4170" max="4170" width="8.83203125" customWidth="1"/>
    <col min="4171" max="4171" width="36" customWidth="1"/>
    <col min="4172" max="4172" width="15" customWidth="1"/>
    <col min="4173" max="4173" width="17.33203125" customWidth="1"/>
    <col min="4174" max="4175" width="8.83203125" customWidth="1"/>
    <col min="4176" max="4176" width="46.83203125" customWidth="1"/>
    <col min="4177" max="4177" width="7.1640625" customWidth="1"/>
    <col min="4178" max="4189" width="9.1640625" customWidth="1"/>
    <col min="4190" max="4352" width="8.83203125" customWidth="1"/>
    <col min="4353" max="4353" width="2.1640625" customWidth="1"/>
    <col min="4354" max="4354" width="34.6640625" customWidth="1"/>
    <col min="4355" max="4355" width="38" customWidth="1"/>
    <col min="4356" max="4356" width="28.5" customWidth="1"/>
    <col min="4357" max="4357" width="23.1640625" customWidth="1"/>
    <col min="4358" max="4358" width="10.5" customWidth="1"/>
    <col min="4359" max="4359" width="70.5" customWidth="1"/>
    <col min="4360" max="4360" width="10.33203125" customWidth="1"/>
    <col min="4361" max="4361" width="9.5" customWidth="1"/>
    <col min="4362" max="4362" width="9.33203125" customWidth="1"/>
    <col min="4363" max="4363" width="10.1640625" customWidth="1"/>
    <col min="4364" max="4366" width="9.1640625" customWidth="1"/>
    <col min="4367" max="4368" width="10.1640625" customWidth="1"/>
    <col min="4369" max="4370" width="9.1640625" customWidth="1"/>
    <col min="4371" max="4371" width="10.5" customWidth="1"/>
    <col min="4372" max="4372" width="14.5" customWidth="1"/>
    <col min="4373" max="4373" width="12.5" customWidth="1"/>
    <col min="4374" max="4374" width="6.83203125" customWidth="1"/>
    <col min="4376" max="4376" width="9.5" customWidth="1"/>
    <col min="4377" max="4379" width="9.33203125" customWidth="1"/>
    <col min="4380" max="4391" width="9.1640625" customWidth="1"/>
    <col min="4392" max="4392" width="8" customWidth="1"/>
    <col min="4393" max="4405" width="9.1640625" customWidth="1"/>
    <col min="4406" max="4406" width="10.33203125" customWidth="1"/>
    <col min="4407" max="4415" width="9.1640625" customWidth="1"/>
    <col min="4416" max="4418" width="8.83203125" customWidth="1"/>
    <col min="4419" max="4420" width="9.1640625" customWidth="1"/>
    <col min="4421" max="4422" width="8.83203125" customWidth="1"/>
    <col min="4423" max="4425" width="9.1640625" customWidth="1"/>
    <col min="4426" max="4426" width="8.83203125" customWidth="1"/>
    <col min="4427" max="4427" width="36" customWidth="1"/>
    <col min="4428" max="4428" width="15" customWidth="1"/>
    <col min="4429" max="4429" width="17.33203125" customWidth="1"/>
    <col min="4430" max="4431" width="8.83203125" customWidth="1"/>
    <col min="4432" max="4432" width="46.83203125" customWidth="1"/>
    <col min="4433" max="4433" width="7.1640625" customWidth="1"/>
    <col min="4434" max="4445" width="9.1640625" customWidth="1"/>
    <col min="4446" max="4608" width="8.83203125" customWidth="1"/>
    <col min="4609" max="4609" width="2.1640625" customWidth="1"/>
    <col min="4610" max="4610" width="34.6640625" customWidth="1"/>
    <col min="4611" max="4611" width="38" customWidth="1"/>
    <col min="4612" max="4612" width="28.5" customWidth="1"/>
    <col min="4613" max="4613" width="23.1640625" customWidth="1"/>
    <col min="4614" max="4614" width="10.5" customWidth="1"/>
    <col min="4615" max="4615" width="70.5" customWidth="1"/>
    <col min="4616" max="4616" width="10.33203125" customWidth="1"/>
    <col min="4617" max="4617" width="9.5" customWidth="1"/>
    <col min="4618" max="4618" width="9.33203125" customWidth="1"/>
    <col min="4619" max="4619" width="10.1640625" customWidth="1"/>
    <col min="4620" max="4622" width="9.1640625" customWidth="1"/>
    <col min="4623" max="4624" width="10.1640625" customWidth="1"/>
    <col min="4625" max="4626" width="9.1640625" customWidth="1"/>
    <col min="4627" max="4627" width="10.5" customWidth="1"/>
    <col min="4628" max="4628" width="14.5" customWidth="1"/>
    <col min="4629" max="4629" width="12.5" customWidth="1"/>
    <col min="4630" max="4630" width="6.83203125" customWidth="1"/>
    <col min="4632" max="4632" width="9.5" customWidth="1"/>
    <col min="4633" max="4635" width="9.33203125" customWidth="1"/>
    <col min="4636" max="4647" width="9.1640625" customWidth="1"/>
    <col min="4648" max="4648" width="8" customWidth="1"/>
    <col min="4649" max="4661" width="9.1640625" customWidth="1"/>
    <col min="4662" max="4662" width="10.33203125" customWidth="1"/>
    <col min="4663" max="4671" width="9.1640625" customWidth="1"/>
    <col min="4672" max="4674" width="8.83203125" customWidth="1"/>
    <col min="4675" max="4676" width="9.1640625" customWidth="1"/>
    <col min="4677" max="4678" width="8.83203125" customWidth="1"/>
    <col min="4679" max="4681" width="9.1640625" customWidth="1"/>
    <col min="4682" max="4682" width="8.83203125" customWidth="1"/>
    <col min="4683" max="4683" width="36" customWidth="1"/>
    <col min="4684" max="4684" width="15" customWidth="1"/>
    <col min="4685" max="4685" width="17.33203125" customWidth="1"/>
    <col min="4686" max="4687" width="8.83203125" customWidth="1"/>
    <col min="4688" max="4688" width="46.83203125" customWidth="1"/>
    <col min="4689" max="4689" width="7.1640625" customWidth="1"/>
    <col min="4690" max="4701" width="9.1640625" customWidth="1"/>
    <col min="4702" max="4864" width="8.83203125" customWidth="1"/>
    <col min="4865" max="4865" width="2.1640625" customWidth="1"/>
    <col min="4866" max="4866" width="34.6640625" customWidth="1"/>
    <col min="4867" max="4867" width="38" customWidth="1"/>
    <col min="4868" max="4868" width="28.5" customWidth="1"/>
    <col min="4869" max="4869" width="23.1640625" customWidth="1"/>
    <col min="4870" max="4870" width="10.5" customWidth="1"/>
    <col min="4871" max="4871" width="70.5" customWidth="1"/>
    <col min="4872" max="4872" width="10.33203125" customWidth="1"/>
    <col min="4873" max="4873" width="9.5" customWidth="1"/>
    <col min="4874" max="4874" width="9.33203125" customWidth="1"/>
    <col min="4875" max="4875" width="10.1640625" customWidth="1"/>
    <col min="4876" max="4878" width="9.1640625" customWidth="1"/>
    <col min="4879" max="4880" width="10.1640625" customWidth="1"/>
    <col min="4881" max="4882" width="9.1640625" customWidth="1"/>
    <col min="4883" max="4883" width="10.5" customWidth="1"/>
    <col min="4884" max="4884" width="14.5" customWidth="1"/>
    <col min="4885" max="4885" width="12.5" customWidth="1"/>
    <col min="4886" max="4886" width="6.83203125" customWidth="1"/>
    <col min="4888" max="4888" width="9.5" customWidth="1"/>
    <col min="4889" max="4891" width="9.33203125" customWidth="1"/>
    <col min="4892" max="4903" width="9.1640625" customWidth="1"/>
    <col min="4904" max="4904" width="8" customWidth="1"/>
    <col min="4905" max="4917" width="9.1640625" customWidth="1"/>
    <col min="4918" max="4918" width="10.33203125" customWidth="1"/>
    <col min="4919" max="4927" width="9.1640625" customWidth="1"/>
    <col min="4928" max="4930" width="8.83203125" customWidth="1"/>
    <col min="4931" max="4932" width="9.1640625" customWidth="1"/>
    <col min="4933" max="4934" width="8.83203125" customWidth="1"/>
    <col min="4935" max="4937" width="9.1640625" customWidth="1"/>
    <col min="4938" max="4938" width="8.83203125" customWidth="1"/>
    <col min="4939" max="4939" width="36" customWidth="1"/>
    <col min="4940" max="4940" width="15" customWidth="1"/>
    <col min="4941" max="4941" width="17.33203125" customWidth="1"/>
    <col min="4942" max="4943" width="8.83203125" customWidth="1"/>
    <col min="4944" max="4944" width="46.83203125" customWidth="1"/>
    <col min="4945" max="4945" width="7.1640625" customWidth="1"/>
    <col min="4946" max="4957" width="9.1640625" customWidth="1"/>
    <col min="4958" max="5120" width="8.83203125" customWidth="1"/>
    <col min="5121" max="5121" width="2.1640625" customWidth="1"/>
    <col min="5122" max="5122" width="34.6640625" customWidth="1"/>
    <col min="5123" max="5123" width="38" customWidth="1"/>
    <col min="5124" max="5124" width="28.5" customWidth="1"/>
    <col min="5125" max="5125" width="23.1640625" customWidth="1"/>
    <col min="5126" max="5126" width="10.5" customWidth="1"/>
    <col min="5127" max="5127" width="70.5" customWidth="1"/>
    <col min="5128" max="5128" width="10.33203125" customWidth="1"/>
    <col min="5129" max="5129" width="9.5" customWidth="1"/>
    <col min="5130" max="5130" width="9.33203125" customWidth="1"/>
    <col min="5131" max="5131" width="10.1640625" customWidth="1"/>
    <col min="5132" max="5134" width="9.1640625" customWidth="1"/>
    <col min="5135" max="5136" width="10.1640625" customWidth="1"/>
    <col min="5137" max="5138" width="9.1640625" customWidth="1"/>
    <col min="5139" max="5139" width="10.5" customWidth="1"/>
    <col min="5140" max="5140" width="14.5" customWidth="1"/>
    <col min="5141" max="5141" width="12.5" customWidth="1"/>
    <col min="5142" max="5142" width="6.83203125" customWidth="1"/>
    <col min="5144" max="5144" width="9.5" customWidth="1"/>
    <col min="5145" max="5147" width="9.33203125" customWidth="1"/>
    <col min="5148" max="5159" width="9.1640625" customWidth="1"/>
    <col min="5160" max="5160" width="8" customWidth="1"/>
    <col min="5161" max="5173" width="9.1640625" customWidth="1"/>
    <col min="5174" max="5174" width="10.33203125" customWidth="1"/>
    <col min="5175" max="5183" width="9.1640625" customWidth="1"/>
    <col min="5184" max="5186" width="8.83203125" customWidth="1"/>
    <col min="5187" max="5188" width="9.1640625" customWidth="1"/>
    <col min="5189" max="5190" width="8.83203125" customWidth="1"/>
    <col min="5191" max="5193" width="9.1640625" customWidth="1"/>
    <col min="5194" max="5194" width="8.83203125" customWidth="1"/>
    <col min="5195" max="5195" width="36" customWidth="1"/>
    <col min="5196" max="5196" width="15" customWidth="1"/>
    <col min="5197" max="5197" width="17.33203125" customWidth="1"/>
    <col min="5198" max="5199" width="8.83203125" customWidth="1"/>
    <col min="5200" max="5200" width="46.83203125" customWidth="1"/>
    <col min="5201" max="5201" width="7.1640625" customWidth="1"/>
    <col min="5202" max="5213" width="9.1640625" customWidth="1"/>
    <col min="5214" max="5376" width="8.83203125" customWidth="1"/>
    <col min="5377" max="5377" width="2.1640625" customWidth="1"/>
    <col min="5378" max="5378" width="34.6640625" customWidth="1"/>
    <col min="5379" max="5379" width="38" customWidth="1"/>
    <col min="5380" max="5380" width="28.5" customWidth="1"/>
    <col min="5381" max="5381" width="23.1640625" customWidth="1"/>
    <col min="5382" max="5382" width="10.5" customWidth="1"/>
    <col min="5383" max="5383" width="70.5" customWidth="1"/>
    <col min="5384" max="5384" width="10.33203125" customWidth="1"/>
    <col min="5385" max="5385" width="9.5" customWidth="1"/>
    <col min="5386" max="5386" width="9.33203125" customWidth="1"/>
    <col min="5387" max="5387" width="10.1640625" customWidth="1"/>
    <col min="5388" max="5390" width="9.1640625" customWidth="1"/>
    <col min="5391" max="5392" width="10.1640625" customWidth="1"/>
    <col min="5393" max="5394" width="9.1640625" customWidth="1"/>
    <col min="5395" max="5395" width="10.5" customWidth="1"/>
    <col min="5396" max="5396" width="14.5" customWidth="1"/>
    <col min="5397" max="5397" width="12.5" customWidth="1"/>
    <col min="5398" max="5398" width="6.83203125" customWidth="1"/>
    <col min="5400" max="5400" width="9.5" customWidth="1"/>
    <col min="5401" max="5403" width="9.33203125" customWidth="1"/>
    <col min="5404" max="5415" width="9.1640625" customWidth="1"/>
    <col min="5416" max="5416" width="8" customWidth="1"/>
    <col min="5417" max="5429" width="9.1640625" customWidth="1"/>
    <col min="5430" max="5430" width="10.33203125" customWidth="1"/>
    <col min="5431" max="5439" width="9.1640625" customWidth="1"/>
    <col min="5440" max="5442" width="8.83203125" customWidth="1"/>
    <col min="5443" max="5444" width="9.1640625" customWidth="1"/>
    <col min="5445" max="5446" width="8.83203125" customWidth="1"/>
    <col min="5447" max="5449" width="9.1640625" customWidth="1"/>
    <col min="5450" max="5450" width="8.83203125" customWidth="1"/>
    <col min="5451" max="5451" width="36" customWidth="1"/>
    <col min="5452" max="5452" width="15" customWidth="1"/>
    <col min="5453" max="5453" width="17.33203125" customWidth="1"/>
    <col min="5454" max="5455" width="8.83203125" customWidth="1"/>
    <col min="5456" max="5456" width="46.83203125" customWidth="1"/>
    <col min="5457" max="5457" width="7.1640625" customWidth="1"/>
    <col min="5458" max="5469" width="9.1640625" customWidth="1"/>
    <col min="5470" max="5632" width="8.83203125" customWidth="1"/>
    <col min="5633" max="5633" width="2.1640625" customWidth="1"/>
    <col min="5634" max="5634" width="34.6640625" customWidth="1"/>
    <col min="5635" max="5635" width="38" customWidth="1"/>
    <col min="5636" max="5636" width="28.5" customWidth="1"/>
    <col min="5637" max="5637" width="23.1640625" customWidth="1"/>
    <col min="5638" max="5638" width="10.5" customWidth="1"/>
    <col min="5639" max="5639" width="70.5" customWidth="1"/>
    <col min="5640" max="5640" width="10.33203125" customWidth="1"/>
    <col min="5641" max="5641" width="9.5" customWidth="1"/>
    <col min="5642" max="5642" width="9.33203125" customWidth="1"/>
    <col min="5643" max="5643" width="10.1640625" customWidth="1"/>
    <col min="5644" max="5646" width="9.1640625" customWidth="1"/>
    <col min="5647" max="5648" width="10.1640625" customWidth="1"/>
    <col min="5649" max="5650" width="9.1640625" customWidth="1"/>
    <col min="5651" max="5651" width="10.5" customWidth="1"/>
    <col min="5652" max="5652" width="14.5" customWidth="1"/>
    <col min="5653" max="5653" width="12.5" customWidth="1"/>
    <col min="5654" max="5654" width="6.83203125" customWidth="1"/>
    <col min="5656" max="5656" width="9.5" customWidth="1"/>
    <col min="5657" max="5659" width="9.33203125" customWidth="1"/>
    <col min="5660" max="5671" width="9.1640625" customWidth="1"/>
    <col min="5672" max="5672" width="8" customWidth="1"/>
    <col min="5673" max="5685" width="9.1640625" customWidth="1"/>
    <col min="5686" max="5686" width="10.33203125" customWidth="1"/>
    <col min="5687" max="5695" width="9.1640625" customWidth="1"/>
    <col min="5696" max="5698" width="8.83203125" customWidth="1"/>
    <col min="5699" max="5700" width="9.1640625" customWidth="1"/>
    <col min="5701" max="5702" width="8.83203125" customWidth="1"/>
    <col min="5703" max="5705" width="9.1640625" customWidth="1"/>
    <col min="5706" max="5706" width="8.83203125" customWidth="1"/>
    <col min="5707" max="5707" width="36" customWidth="1"/>
    <col min="5708" max="5708" width="15" customWidth="1"/>
    <col min="5709" max="5709" width="17.33203125" customWidth="1"/>
    <col min="5710" max="5711" width="8.83203125" customWidth="1"/>
    <col min="5712" max="5712" width="46.83203125" customWidth="1"/>
    <col min="5713" max="5713" width="7.1640625" customWidth="1"/>
    <col min="5714" max="5725" width="9.1640625" customWidth="1"/>
    <col min="5726" max="5888" width="8.83203125" customWidth="1"/>
    <col min="5889" max="5889" width="2.1640625" customWidth="1"/>
    <col min="5890" max="5890" width="34.6640625" customWidth="1"/>
    <col min="5891" max="5891" width="38" customWidth="1"/>
    <col min="5892" max="5892" width="28.5" customWidth="1"/>
    <col min="5893" max="5893" width="23.1640625" customWidth="1"/>
    <col min="5894" max="5894" width="10.5" customWidth="1"/>
    <col min="5895" max="5895" width="70.5" customWidth="1"/>
    <col min="5896" max="5896" width="10.33203125" customWidth="1"/>
    <col min="5897" max="5897" width="9.5" customWidth="1"/>
    <col min="5898" max="5898" width="9.33203125" customWidth="1"/>
    <col min="5899" max="5899" width="10.1640625" customWidth="1"/>
    <col min="5900" max="5902" width="9.1640625" customWidth="1"/>
    <col min="5903" max="5904" width="10.1640625" customWidth="1"/>
    <col min="5905" max="5906" width="9.1640625" customWidth="1"/>
    <col min="5907" max="5907" width="10.5" customWidth="1"/>
    <col min="5908" max="5908" width="14.5" customWidth="1"/>
    <col min="5909" max="5909" width="12.5" customWidth="1"/>
    <col min="5910" max="5910" width="6.83203125" customWidth="1"/>
    <col min="5912" max="5912" width="9.5" customWidth="1"/>
    <col min="5913" max="5915" width="9.33203125" customWidth="1"/>
    <col min="5916" max="5927" width="9.1640625" customWidth="1"/>
    <col min="5928" max="5928" width="8" customWidth="1"/>
    <col min="5929" max="5941" width="9.1640625" customWidth="1"/>
    <col min="5942" max="5942" width="10.33203125" customWidth="1"/>
    <col min="5943" max="5951" width="9.1640625" customWidth="1"/>
    <col min="5952" max="5954" width="8.83203125" customWidth="1"/>
    <col min="5955" max="5956" width="9.1640625" customWidth="1"/>
    <col min="5957" max="5958" width="8.83203125" customWidth="1"/>
    <col min="5959" max="5961" width="9.1640625" customWidth="1"/>
    <col min="5962" max="5962" width="8.83203125" customWidth="1"/>
    <col min="5963" max="5963" width="36" customWidth="1"/>
    <col min="5964" max="5964" width="15" customWidth="1"/>
    <col min="5965" max="5965" width="17.33203125" customWidth="1"/>
    <col min="5966" max="5967" width="8.83203125" customWidth="1"/>
    <col min="5968" max="5968" width="46.83203125" customWidth="1"/>
    <col min="5969" max="5969" width="7.1640625" customWidth="1"/>
    <col min="5970" max="5981" width="9.1640625" customWidth="1"/>
    <col min="5982" max="6144" width="8.83203125" customWidth="1"/>
    <col min="6145" max="6145" width="2.1640625" customWidth="1"/>
    <col min="6146" max="6146" width="34.6640625" customWidth="1"/>
    <col min="6147" max="6147" width="38" customWidth="1"/>
    <col min="6148" max="6148" width="28.5" customWidth="1"/>
    <col min="6149" max="6149" width="23.1640625" customWidth="1"/>
    <col min="6150" max="6150" width="10.5" customWidth="1"/>
    <col min="6151" max="6151" width="70.5" customWidth="1"/>
    <col min="6152" max="6152" width="10.33203125" customWidth="1"/>
    <col min="6153" max="6153" width="9.5" customWidth="1"/>
    <col min="6154" max="6154" width="9.33203125" customWidth="1"/>
    <col min="6155" max="6155" width="10.1640625" customWidth="1"/>
    <col min="6156" max="6158" width="9.1640625" customWidth="1"/>
    <col min="6159" max="6160" width="10.1640625" customWidth="1"/>
    <col min="6161" max="6162" width="9.1640625" customWidth="1"/>
    <col min="6163" max="6163" width="10.5" customWidth="1"/>
    <col min="6164" max="6164" width="14.5" customWidth="1"/>
    <col min="6165" max="6165" width="12.5" customWidth="1"/>
    <col min="6166" max="6166" width="6.83203125" customWidth="1"/>
    <col min="6168" max="6168" width="9.5" customWidth="1"/>
    <col min="6169" max="6171" width="9.33203125" customWidth="1"/>
    <col min="6172" max="6183" width="9.1640625" customWidth="1"/>
    <col min="6184" max="6184" width="8" customWidth="1"/>
    <col min="6185" max="6197" width="9.1640625" customWidth="1"/>
    <col min="6198" max="6198" width="10.33203125" customWidth="1"/>
    <col min="6199" max="6207" width="9.1640625" customWidth="1"/>
    <col min="6208" max="6210" width="8.83203125" customWidth="1"/>
    <col min="6211" max="6212" width="9.1640625" customWidth="1"/>
    <col min="6213" max="6214" width="8.83203125" customWidth="1"/>
    <col min="6215" max="6217" width="9.1640625" customWidth="1"/>
    <col min="6218" max="6218" width="8.83203125" customWidth="1"/>
    <col min="6219" max="6219" width="36" customWidth="1"/>
    <col min="6220" max="6220" width="15" customWidth="1"/>
    <col min="6221" max="6221" width="17.33203125" customWidth="1"/>
    <col min="6222" max="6223" width="8.83203125" customWidth="1"/>
    <col min="6224" max="6224" width="46.83203125" customWidth="1"/>
    <col min="6225" max="6225" width="7.1640625" customWidth="1"/>
    <col min="6226" max="6237" width="9.1640625" customWidth="1"/>
    <col min="6238" max="6400" width="8.83203125" customWidth="1"/>
    <col min="6401" max="6401" width="2.1640625" customWidth="1"/>
    <col min="6402" max="6402" width="34.6640625" customWidth="1"/>
    <col min="6403" max="6403" width="38" customWidth="1"/>
    <col min="6404" max="6404" width="28.5" customWidth="1"/>
    <col min="6405" max="6405" width="23.1640625" customWidth="1"/>
    <col min="6406" max="6406" width="10.5" customWidth="1"/>
    <col min="6407" max="6407" width="70.5" customWidth="1"/>
    <col min="6408" max="6408" width="10.33203125" customWidth="1"/>
    <col min="6409" max="6409" width="9.5" customWidth="1"/>
    <col min="6410" max="6410" width="9.33203125" customWidth="1"/>
    <col min="6411" max="6411" width="10.1640625" customWidth="1"/>
    <col min="6412" max="6414" width="9.1640625" customWidth="1"/>
    <col min="6415" max="6416" width="10.1640625" customWidth="1"/>
    <col min="6417" max="6418" width="9.1640625" customWidth="1"/>
    <col min="6419" max="6419" width="10.5" customWidth="1"/>
    <col min="6420" max="6420" width="14.5" customWidth="1"/>
    <col min="6421" max="6421" width="12.5" customWidth="1"/>
    <col min="6422" max="6422" width="6.83203125" customWidth="1"/>
    <col min="6424" max="6424" width="9.5" customWidth="1"/>
    <col min="6425" max="6427" width="9.33203125" customWidth="1"/>
    <col min="6428" max="6439" width="9.1640625" customWidth="1"/>
    <col min="6440" max="6440" width="8" customWidth="1"/>
    <col min="6441" max="6453" width="9.1640625" customWidth="1"/>
    <col min="6454" max="6454" width="10.33203125" customWidth="1"/>
    <col min="6455" max="6463" width="9.1640625" customWidth="1"/>
    <col min="6464" max="6466" width="8.83203125" customWidth="1"/>
    <col min="6467" max="6468" width="9.1640625" customWidth="1"/>
    <col min="6469" max="6470" width="8.83203125" customWidth="1"/>
    <col min="6471" max="6473" width="9.1640625" customWidth="1"/>
    <col min="6474" max="6474" width="8.83203125" customWidth="1"/>
    <col min="6475" max="6475" width="36" customWidth="1"/>
    <col min="6476" max="6476" width="15" customWidth="1"/>
    <col min="6477" max="6477" width="17.33203125" customWidth="1"/>
    <col min="6478" max="6479" width="8.83203125" customWidth="1"/>
    <col min="6480" max="6480" width="46.83203125" customWidth="1"/>
    <col min="6481" max="6481" width="7.1640625" customWidth="1"/>
    <col min="6482" max="6493" width="9.1640625" customWidth="1"/>
    <col min="6494" max="6656" width="8.83203125" customWidth="1"/>
    <col min="6657" max="6657" width="2.1640625" customWidth="1"/>
    <col min="6658" max="6658" width="34.6640625" customWidth="1"/>
    <col min="6659" max="6659" width="38" customWidth="1"/>
    <col min="6660" max="6660" width="28.5" customWidth="1"/>
    <col min="6661" max="6661" width="23.1640625" customWidth="1"/>
    <col min="6662" max="6662" width="10.5" customWidth="1"/>
    <col min="6663" max="6663" width="70.5" customWidth="1"/>
    <col min="6664" max="6664" width="10.33203125" customWidth="1"/>
    <col min="6665" max="6665" width="9.5" customWidth="1"/>
    <col min="6666" max="6666" width="9.33203125" customWidth="1"/>
    <col min="6667" max="6667" width="10.1640625" customWidth="1"/>
    <col min="6668" max="6670" width="9.1640625" customWidth="1"/>
    <col min="6671" max="6672" width="10.1640625" customWidth="1"/>
    <col min="6673" max="6674" width="9.1640625" customWidth="1"/>
    <col min="6675" max="6675" width="10.5" customWidth="1"/>
    <col min="6676" max="6676" width="14.5" customWidth="1"/>
    <col min="6677" max="6677" width="12.5" customWidth="1"/>
    <col min="6678" max="6678" width="6.83203125" customWidth="1"/>
    <col min="6680" max="6680" width="9.5" customWidth="1"/>
    <col min="6681" max="6683" width="9.33203125" customWidth="1"/>
    <col min="6684" max="6695" width="9.1640625" customWidth="1"/>
    <col min="6696" max="6696" width="8" customWidth="1"/>
    <col min="6697" max="6709" width="9.1640625" customWidth="1"/>
    <col min="6710" max="6710" width="10.33203125" customWidth="1"/>
    <col min="6711" max="6719" width="9.1640625" customWidth="1"/>
    <col min="6720" max="6722" width="8.83203125" customWidth="1"/>
    <col min="6723" max="6724" width="9.1640625" customWidth="1"/>
    <col min="6725" max="6726" width="8.83203125" customWidth="1"/>
    <col min="6727" max="6729" width="9.1640625" customWidth="1"/>
    <col min="6730" max="6730" width="8.83203125" customWidth="1"/>
    <col min="6731" max="6731" width="36" customWidth="1"/>
    <col min="6732" max="6732" width="15" customWidth="1"/>
    <col min="6733" max="6733" width="17.33203125" customWidth="1"/>
    <col min="6734" max="6735" width="8.83203125" customWidth="1"/>
    <col min="6736" max="6736" width="46.83203125" customWidth="1"/>
    <col min="6737" max="6737" width="7.1640625" customWidth="1"/>
    <col min="6738" max="6749" width="9.1640625" customWidth="1"/>
    <col min="6750" max="6912" width="8.83203125" customWidth="1"/>
    <col min="6913" max="6913" width="2.1640625" customWidth="1"/>
    <col min="6914" max="6914" width="34.6640625" customWidth="1"/>
    <col min="6915" max="6915" width="38" customWidth="1"/>
    <col min="6916" max="6916" width="28.5" customWidth="1"/>
    <col min="6917" max="6917" width="23.1640625" customWidth="1"/>
    <col min="6918" max="6918" width="10.5" customWidth="1"/>
    <col min="6919" max="6919" width="70.5" customWidth="1"/>
    <col min="6920" max="6920" width="10.33203125" customWidth="1"/>
    <col min="6921" max="6921" width="9.5" customWidth="1"/>
    <col min="6922" max="6922" width="9.33203125" customWidth="1"/>
    <col min="6923" max="6923" width="10.1640625" customWidth="1"/>
    <col min="6924" max="6926" width="9.1640625" customWidth="1"/>
    <col min="6927" max="6928" width="10.1640625" customWidth="1"/>
    <col min="6929" max="6930" width="9.1640625" customWidth="1"/>
    <col min="6931" max="6931" width="10.5" customWidth="1"/>
    <col min="6932" max="6932" width="14.5" customWidth="1"/>
    <col min="6933" max="6933" width="12.5" customWidth="1"/>
    <col min="6934" max="6934" width="6.83203125" customWidth="1"/>
    <col min="6936" max="6936" width="9.5" customWidth="1"/>
    <col min="6937" max="6939" width="9.33203125" customWidth="1"/>
    <col min="6940" max="6951" width="9.1640625" customWidth="1"/>
    <col min="6952" max="6952" width="8" customWidth="1"/>
    <col min="6953" max="6965" width="9.1640625" customWidth="1"/>
    <col min="6966" max="6966" width="10.33203125" customWidth="1"/>
    <col min="6967" max="6975" width="9.1640625" customWidth="1"/>
    <col min="6976" max="6978" width="8.83203125" customWidth="1"/>
    <col min="6979" max="6980" width="9.1640625" customWidth="1"/>
    <col min="6981" max="6982" width="8.83203125" customWidth="1"/>
    <col min="6983" max="6985" width="9.1640625" customWidth="1"/>
    <col min="6986" max="6986" width="8.83203125" customWidth="1"/>
    <col min="6987" max="6987" width="36" customWidth="1"/>
    <col min="6988" max="6988" width="15" customWidth="1"/>
    <col min="6989" max="6989" width="17.33203125" customWidth="1"/>
    <col min="6990" max="6991" width="8.83203125" customWidth="1"/>
    <col min="6992" max="6992" width="46.83203125" customWidth="1"/>
    <col min="6993" max="6993" width="7.1640625" customWidth="1"/>
    <col min="6994" max="7005" width="9.1640625" customWidth="1"/>
    <col min="7006" max="7168" width="8.83203125" customWidth="1"/>
    <col min="7169" max="7169" width="2.1640625" customWidth="1"/>
    <col min="7170" max="7170" width="34.6640625" customWidth="1"/>
    <col min="7171" max="7171" width="38" customWidth="1"/>
    <col min="7172" max="7172" width="28.5" customWidth="1"/>
    <col min="7173" max="7173" width="23.1640625" customWidth="1"/>
    <col min="7174" max="7174" width="10.5" customWidth="1"/>
    <col min="7175" max="7175" width="70.5" customWidth="1"/>
    <col min="7176" max="7176" width="10.33203125" customWidth="1"/>
    <col min="7177" max="7177" width="9.5" customWidth="1"/>
    <col min="7178" max="7178" width="9.33203125" customWidth="1"/>
    <col min="7179" max="7179" width="10.1640625" customWidth="1"/>
    <col min="7180" max="7182" width="9.1640625" customWidth="1"/>
    <col min="7183" max="7184" width="10.1640625" customWidth="1"/>
    <col min="7185" max="7186" width="9.1640625" customWidth="1"/>
    <col min="7187" max="7187" width="10.5" customWidth="1"/>
    <col min="7188" max="7188" width="14.5" customWidth="1"/>
    <col min="7189" max="7189" width="12.5" customWidth="1"/>
    <col min="7190" max="7190" width="6.83203125" customWidth="1"/>
    <col min="7192" max="7192" width="9.5" customWidth="1"/>
    <col min="7193" max="7195" width="9.33203125" customWidth="1"/>
    <col min="7196" max="7207" width="9.1640625" customWidth="1"/>
    <col min="7208" max="7208" width="8" customWidth="1"/>
    <col min="7209" max="7221" width="9.1640625" customWidth="1"/>
    <col min="7222" max="7222" width="10.33203125" customWidth="1"/>
    <col min="7223" max="7231" width="9.1640625" customWidth="1"/>
    <col min="7232" max="7234" width="8.83203125" customWidth="1"/>
    <col min="7235" max="7236" width="9.1640625" customWidth="1"/>
    <col min="7237" max="7238" width="8.83203125" customWidth="1"/>
    <col min="7239" max="7241" width="9.1640625" customWidth="1"/>
    <col min="7242" max="7242" width="8.83203125" customWidth="1"/>
    <col min="7243" max="7243" width="36" customWidth="1"/>
    <col min="7244" max="7244" width="15" customWidth="1"/>
    <col min="7245" max="7245" width="17.33203125" customWidth="1"/>
    <col min="7246" max="7247" width="8.83203125" customWidth="1"/>
    <col min="7248" max="7248" width="46.83203125" customWidth="1"/>
    <col min="7249" max="7249" width="7.1640625" customWidth="1"/>
    <col min="7250" max="7261" width="9.1640625" customWidth="1"/>
    <col min="7262" max="7424" width="8.83203125" customWidth="1"/>
    <col min="7425" max="7425" width="2.1640625" customWidth="1"/>
    <col min="7426" max="7426" width="34.6640625" customWidth="1"/>
    <col min="7427" max="7427" width="38" customWidth="1"/>
    <col min="7428" max="7428" width="28.5" customWidth="1"/>
    <col min="7429" max="7429" width="23.1640625" customWidth="1"/>
    <col min="7430" max="7430" width="10.5" customWidth="1"/>
    <col min="7431" max="7431" width="70.5" customWidth="1"/>
    <col min="7432" max="7432" width="10.33203125" customWidth="1"/>
    <col min="7433" max="7433" width="9.5" customWidth="1"/>
    <col min="7434" max="7434" width="9.33203125" customWidth="1"/>
    <col min="7435" max="7435" width="10.1640625" customWidth="1"/>
    <col min="7436" max="7438" width="9.1640625" customWidth="1"/>
    <col min="7439" max="7440" width="10.1640625" customWidth="1"/>
    <col min="7441" max="7442" width="9.1640625" customWidth="1"/>
    <col min="7443" max="7443" width="10.5" customWidth="1"/>
    <col min="7444" max="7444" width="14.5" customWidth="1"/>
    <col min="7445" max="7445" width="12.5" customWidth="1"/>
    <col min="7446" max="7446" width="6.83203125" customWidth="1"/>
    <col min="7448" max="7448" width="9.5" customWidth="1"/>
    <col min="7449" max="7451" width="9.33203125" customWidth="1"/>
    <col min="7452" max="7463" width="9.1640625" customWidth="1"/>
    <col min="7464" max="7464" width="8" customWidth="1"/>
    <col min="7465" max="7477" width="9.1640625" customWidth="1"/>
    <col min="7478" max="7478" width="10.33203125" customWidth="1"/>
    <col min="7479" max="7487" width="9.1640625" customWidth="1"/>
    <col min="7488" max="7490" width="8.83203125" customWidth="1"/>
    <col min="7491" max="7492" width="9.1640625" customWidth="1"/>
    <col min="7493" max="7494" width="8.83203125" customWidth="1"/>
    <col min="7495" max="7497" width="9.1640625" customWidth="1"/>
    <col min="7498" max="7498" width="8.83203125" customWidth="1"/>
    <col min="7499" max="7499" width="36" customWidth="1"/>
    <col min="7500" max="7500" width="15" customWidth="1"/>
    <col min="7501" max="7501" width="17.33203125" customWidth="1"/>
    <col min="7502" max="7503" width="8.83203125" customWidth="1"/>
    <col min="7504" max="7504" width="46.83203125" customWidth="1"/>
    <col min="7505" max="7505" width="7.1640625" customWidth="1"/>
    <col min="7506" max="7517" width="9.1640625" customWidth="1"/>
    <col min="7518" max="7680" width="8.83203125" customWidth="1"/>
    <col min="7681" max="7681" width="2.1640625" customWidth="1"/>
    <col min="7682" max="7682" width="34.6640625" customWidth="1"/>
    <col min="7683" max="7683" width="38" customWidth="1"/>
    <col min="7684" max="7684" width="28.5" customWidth="1"/>
    <col min="7685" max="7685" width="23.1640625" customWidth="1"/>
    <col min="7686" max="7686" width="10.5" customWidth="1"/>
    <col min="7687" max="7687" width="70.5" customWidth="1"/>
    <col min="7688" max="7688" width="10.33203125" customWidth="1"/>
    <col min="7689" max="7689" width="9.5" customWidth="1"/>
    <col min="7690" max="7690" width="9.33203125" customWidth="1"/>
    <col min="7691" max="7691" width="10.1640625" customWidth="1"/>
    <col min="7692" max="7694" width="9.1640625" customWidth="1"/>
    <col min="7695" max="7696" width="10.1640625" customWidth="1"/>
    <col min="7697" max="7698" width="9.1640625" customWidth="1"/>
    <col min="7699" max="7699" width="10.5" customWidth="1"/>
    <col min="7700" max="7700" width="14.5" customWidth="1"/>
    <col min="7701" max="7701" width="12.5" customWidth="1"/>
    <col min="7702" max="7702" width="6.83203125" customWidth="1"/>
    <col min="7704" max="7704" width="9.5" customWidth="1"/>
    <col min="7705" max="7707" width="9.33203125" customWidth="1"/>
    <col min="7708" max="7719" width="9.1640625" customWidth="1"/>
    <col min="7720" max="7720" width="8" customWidth="1"/>
    <col min="7721" max="7733" width="9.1640625" customWidth="1"/>
    <col min="7734" max="7734" width="10.33203125" customWidth="1"/>
    <col min="7735" max="7743" width="9.1640625" customWidth="1"/>
    <col min="7744" max="7746" width="8.83203125" customWidth="1"/>
    <col min="7747" max="7748" width="9.1640625" customWidth="1"/>
    <col min="7749" max="7750" width="8.83203125" customWidth="1"/>
    <col min="7751" max="7753" width="9.1640625" customWidth="1"/>
    <col min="7754" max="7754" width="8.83203125" customWidth="1"/>
    <col min="7755" max="7755" width="36" customWidth="1"/>
    <col min="7756" max="7756" width="15" customWidth="1"/>
    <col min="7757" max="7757" width="17.33203125" customWidth="1"/>
    <col min="7758" max="7759" width="8.83203125" customWidth="1"/>
    <col min="7760" max="7760" width="46.83203125" customWidth="1"/>
    <col min="7761" max="7761" width="7.1640625" customWidth="1"/>
    <col min="7762" max="7773" width="9.1640625" customWidth="1"/>
    <col min="7774" max="7936" width="8.83203125" customWidth="1"/>
    <col min="7937" max="7937" width="2.1640625" customWidth="1"/>
    <col min="7938" max="7938" width="34.6640625" customWidth="1"/>
    <col min="7939" max="7939" width="38" customWidth="1"/>
    <col min="7940" max="7940" width="28.5" customWidth="1"/>
    <col min="7941" max="7941" width="23.1640625" customWidth="1"/>
    <col min="7942" max="7942" width="10.5" customWidth="1"/>
    <col min="7943" max="7943" width="70.5" customWidth="1"/>
    <col min="7944" max="7944" width="10.33203125" customWidth="1"/>
    <col min="7945" max="7945" width="9.5" customWidth="1"/>
    <col min="7946" max="7946" width="9.33203125" customWidth="1"/>
    <col min="7947" max="7947" width="10.1640625" customWidth="1"/>
    <col min="7948" max="7950" width="9.1640625" customWidth="1"/>
    <col min="7951" max="7952" width="10.1640625" customWidth="1"/>
    <col min="7953" max="7954" width="9.1640625" customWidth="1"/>
    <col min="7955" max="7955" width="10.5" customWidth="1"/>
    <col min="7956" max="7956" width="14.5" customWidth="1"/>
    <col min="7957" max="7957" width="12.5" customWidth="1"/>
    <col min="7958" max="7958" width="6.83203125" customWidth="1"/>
    <col min="7960" max="7960" width="9.5" customWidth="1"/>
    <col min="7961" max="7963" width="9.33203125" customWidth="1"/>
    <col min="7964" max="7975" width="9.1640625" customWidth="1"/>
    <col min="7976" max="7976" width="8" customWidth="1"/>
    <col min="7977" max="7989" width="9.1640625" customWidth="1"/>
    <col min="7990" max="7990" width="10.33203125" customWidth="1"/>
    <col min="7991" max="7999" width="9.1640625" customWidth="1"/>
    <col min="8000" max="8002" width="8.83203125" customWidth="1"/>
    <col min="8003" max="8004" width="9.1640625" customWidth="1"/>
    <col min="8005" max="8006" width="8.83203125" customWidth="1"/>
    <col min="8007" max="8009" width="9.1640625" customWidth="1"/>
    <col min="8010" max="8010" width="8.83203125" customWidth="1"/>
    <col min="8011" max="8011" width="36" customWidth="1"/>
    <col min="8012" max="8012" width="15" customWidth="1"/>
    <col min="8013" max="8013" width="17.33203125" customWidth="1"/>
    <col min="8014" max="8015" width="8.83203125" customWidth="1"/>
    <col min="8016" max="8016" width="46.83203125" customWidth="1"/>
    <col min="8017" max="8017" width="7.1640625" customWidth="1"/>
    <col min="8018" max="8029" width="9.1640625" customWidth="1"/>
    <col min="8030" max="8192" width="8.83203125" customWidth="1"/>
    <col min="8193" max="8193" width="2.1640625" customWidth="1"/>
    <col min="8194" max="8194" width="34.6640625" customWidth="1"/>
    <col min="8195" max="8195" width="38" customWidth="1"/>
    <col min="8196" max="8196" width="28.5" customWidth="1"/>
    <col min="8197" max="8197" width="23.1640625" customWidth="1"/>
    <col min="8198" max="8198" width="10.5" customWidth="1"/>
    <col min="8199" max="8199" width="70.5" customWidth="1"/>
    <col min="8200" max="8200" width="10.33203125" customWidth="1"/>
    <col min="8201" max="8201" width="9.5" customWidth="1"/>
    <col min="8202" max="8202" width="9.33203125" customWidth="1"/>
    <col min="8203" max="8203" width="10.1640625" customWidth="1"/>
    <col min="8204" max="8206" width="9.1640625" customWidth="1"/>
    <col min="8207" max="8208" width="10.1640625" customWidth="1"/>
    <col min="8209" max="8210" width="9.1640625" customWidth="1"/>
    <col min="8211" max="8211" width="10.5" customWidth="1"/>
    <col min="8212" max="8212" width="14.5" customWidth="1"/>
    <col min="8213" max="8213" width="12.5" customWidth="1"/>
    <col min="8214" max="8214" width="6.83203125" customWidth="1"/>
    <col min="8216" max="8216" width="9.5" customWidth="1"/>
    <col min="8217" max="8219" width="9.33203125" customWidth="1"/>
    <col min="8220" max="8231" width="9.1640625" customWidth="1"/>
    <col min="8232" max="8232" width="8" customWidth="1"/>
    <col min="8233" max="8245" width="9.1640625" customWidth="1"/>
    <col min="8246" max="8246" width="10.33203125" customWidth="1"/>
    <col min="8247" max="8255" width="9.1640625" customWidth="1"/>
    <col min="8256" max="8258" width="8.83203125" customWidth="1"/>
    <col min="8259" max="8260" width="9.1640625" customWidth="1"/>
    <col min="8261" max="8262" width="8.83203125" customWidth="1"/>
    <col min="8263" max="8265" width="9.1640625" customWidth="1"/>
    <col min="8266" max="8266" width="8.83203125" customWidth="1"/>
    <col min="8267" max="8267" width="36" customWidth="1"/>
    <col min="8268" max="8268" width="15" customWidth="1"/>
    <col min="8269" max="8269" width="17.33203125" customWidth="1"/>
    <col min="8270" max="8271" width="8.83203125" customWidth="1"/>
    <col min="8272" max="8272" width="46.83203125" customWidth="1"/>
    <col min="8273" max="8273" width="7.1640625" customWidth="1"/>
    <col min="8274" max="8285" width="9.1640625" customWidth="1"/>
    <col min="8286" max="8448" width="8.83203125" customWidth="1"/>
    <col min="8449" max="8449" width="2.1640625" customWidth="1"/>
    <col min="8450" max="8450" width="34.6640625" customWidth="1"/>
    <col min="8451" max="8451" width="38" customWidth="1"/>
    <col min="8452" max="8452" width="28.5" customWidth="1"/>
    <col min="8453" max="8453" width="23.1640625" customWidth="1"/>
    <col min="8454" max="8454" width="10.5" customWidth="1"/>
    <col min="8455" max="8455" width="70.5" customWidth="1"/>
    <col min="8456" max="8456" width="10.33203125" customWidth="1"/>
    <col min="8457" max="8457" width="9.5" customWidth="1"/>
    <col min="8458" max="8458" width="9.33203125" customWidth="1"/>
    <col min="8459" max="8459" width="10.1640625" customWidth="1"/>
    <col min="8460" max="8462" width="9.1640625" customWidth="1"/>
    <col min="8463" max="8464" width="10.1640625" customWidth="1"/>
    <col min="8465" max="8466" width="9.1640625" customWidth="1"/>
    <col min="8467" max="8467" width="10.5" customWidth="1"/>
    <col min="8468" max="8468" width="14.5" customWidth="1"/>
    <col min="8469" max="8469" width="12.5" customWidth="1"/>
    <col min="8470" max="8470" width="6.83203125" customWidth="1"/>
    <col min="8472" max="8472" width="9.5" customWidth="1"/>
    <col min="8473" max="8475" width="9.33203125" customWidth="1"/>
    <col min="8476" max="8487" width="9.1640625" customWidth="1"/>
    <col min="8488" max="8488" width="8" customWidth="1"/>
    <col min="8489" max="8501" width="9.1640625" customWidth="1"/>
    <col min="8502" max="8502" width="10.33203125" customWidth="1"/>
    <col min="8503" max="8511" width="9.1640625" customWidth="1"/>
    <col min="8512" max="8514" width="8.83203125" customWidth="1"/>
    <col min="8515" max="8516" width="9.1640625" customWidth="1"/>
    <col min="8517" max="8518" width="8.83203125" customWidth="1"/>
    <col min="8519" max="8521" width="9.1640625" customWidth="1"/>
    <col min="8522" max="8522" width="8.83203125" customWidth="1"/>
    <col min="8523" max="8523" width="36" customWidth="1"/>
    <col min="8524" max="8524" width="15" customWidth="1"/>
    <col min="8525" max="8525" width="17.33203125" customWidth="1"/>
    <col min="8526" max="8527" width="8.83203125" customWidth="1"/>
    <col min="8528" max="8528" width="46.83203125" customWidth="1"/>
    <col min="8529" max="8529" width="7.1640625" customWidth="1"/>
    <col min="8530" max="8541" width="9.1640625" customWidth="1"/>
    <col min="8542" max="8704" width="8.83203125" customWidth="1"/>
    <col min="8705" max="8705" width="2.1640625" customWidth="1"/>
    <col min="8706" max="8706" width="34.6640625" customWidth="1"/>
    <col min="8707" max="8707" width="38" customWidth="1"/>
    <col min="8708" max="8708" width="28.5" customWidth="1"/>
    <col min="8709" max="8709" width="23.1640625" customWidth="1"/>
    <col min="8710" max="8710" width="10.5" customWidth="1"/>
    <col min="8711" max="8711" width="70.5" customWidth="1"/>
    <col min="8712" max="8712" width="10.33203125" customWidth="1"/>
    <col min="8713" max="8713" width="9.5" customWidth="1"/>
    <col min="8714" max="8714" width="9.33203125" customWidth="1"/>
    <col min="8715" max="8715" width="10.1640625" customWidth="1"/>
    <col min="8716" max="8718" width="9.1640625" customWidth="1"/>
    <col min="8719" max="8720" width="10.1640625" customWidth="1"/>
    <col min="8721" max="8722" width="9.1640625" customWidth="1"/>
    <col min="8723" max="8723" width="10.5" customWidth="1"/>
    <col min="8724" max="8724" width="14.5" customWidth="1"/>
    <col min="8725" max="8725" width="12.5" customWidth="1"/>
    <col min="8726" max="8726" width="6.83203125" customWidth="1"/>
    <col min="8728" max="8728" width="9.5" customWidth="1"/>
    <col min="8729" max="8731" width="9.33203125" customWidth="1"/>
    <col min="8732" max="8743" width="9.1640625" customWidth="1"/>
    <col min="8744" max="8744" width="8" customWidth="1"/>
    <col min="8745" max="8757" width="9.1640625" customWidth="1"/>
    <col min="8758" max="8758" width="10.33203125" customWidth="1"/>
    <col min="8759" max="8767" width="9.1640625" customWidth="1"/>
    <col min="8768" max="8770" width="8.83203125" customWidth="1"/>
    <col min="8771" max="8772" width="9.1640625" customWidth="1"/>
    <col min="8773" max="8774" width="8.83203125" customWidth="1"/>
    <col min="8775" max="8777" width="9.1640625" customWidth="1"/>
    <col min="8778" max="8778" width="8.83203125" customWidth="1"/>
    <col min="8779" max="8779" width="36" customWidth="1"/>
    <col min="8780" max="8780" width="15" customWidth="1"/>
    <col min="8781" max="8781" width="17.33203125" customWidth="1"/>
    <col min="8782" max="8783" width="8.83203125" customWidth="1"/>
    <col min="8784" max="8784" width="46.83203125" customWidth="1"/>
    <col min="8785" max="8785" width="7.1640625" customWidth="1"/>
    <col min="8786" max="8797" width="9.1640625" customWidth="1"/>
    <col min="8798" max="8960" width="8.83203125" customWidth="1"/>
    <col min="8961" max="8961" width="2.1640625" customWidth="1"/>
    <col min="8962" max="8962" width="34.6640625" customWidth="1"/>
    <col min="8963" max="8963" width="38" customWidth="1"/>
    <col min="8964" max="8964" width="28.5" customWidth="1"/>
    <col min="8965" max="8965" width="23.1640625" customWidth="1"/>
    <col min="8966" max="8966" width="10.5" customWidth="1"/>
    <col min="8967" max="8967" width="70.5" customWidth="1"/>
    <col min="8968" max="8968" width="10.33203125" customWidth="1"/>
    <col min="8969" max="8969" width="9.5" customWidth="1"/>
    <col min="8970" max="8970" width="9.33203125" customWidth="1"/>
    <col min="8971" max="8971" width="10.1640625" customWidth="1"/>
    <col min="8972" max="8974" width="9.1640625" customWidth="1"/>
    <col min="8975" max="8976" width="10.1640625" customWidth="1"/>
    <col min="8977" max="8978" width="9.1640625" customWidth="1"/>
    <col min="8979" max="8979" width="10.5" customWidth="1"/>
    <col min="8980" max="8980" width="14.5" customWidth="1"/>
    <col min="8981" max="8981" width="12.5" customWidth="1"/>
    <col min="8982" max="8982" width="6.83203125" customWidth="1"/>
    <col min="8984" max="8984" width="9.5" customWidth="1"/>
    <col min="8985" max="8987" width="9.33203125" customWidth="1"/>
    <col min="8988" max="8999" width="9.1640625" customWidth="1"/>
    <col min="9000" max="9000" width="8" customWidth="1"/>
    <col min="9001" max="9013" width="9.1640625" customWidth="1"/>
    <col min="9014" max="9014" width="10.33203125" customWidth="1"/>
    <col min="9015" max="9023" width="9.1640625" customWidth="1"/>
    <col min="9024" max="9026" width="8.83203125" customWidth="1"/>
    <col min="9027" max="9028" width="9.1640625" customWidth="1"/>
    <col min="9029" max="9030" width="8.83203125" customWidth="1"/>
    <col min="9031" max="9033" width="9.1640625" customWidth="1"/>
    <col min="9034" max="9034" width="8.83203125" customWidth="1"/>
    <col min="9035" max="9035" width="36" customWidth="1"/>
    <col min="9036" max="9036" width="15" customWidth="1"/>
    <col min="9037" max="9037" width="17.33203125" customWidth="1"/>
    <col min="9038" max="9039" width="8.83203125" customWidth="1"/>
    <col min="9040" max="9040" width="46.83203125" customWidth="1"/>
    <col min="9041" max="9041" width="7.1640625" customWidth="1"/>
    <col min="9042" max="9053" width="9.1640625" customWidth="1"/>
    <col min="9054" max="9216" width="8.83203125" customWidth="1"/>
    <col min="9217" max="9217" width="2.1640625" customWidth="1"/>
    <col min="9218" max="9218" width="34.6640625" customWidth="1"/>
    <col min="9219" max="9219" width="38" customWidth="1"/>
    <col min="9220" max="9220" width="28.5" customWidth="1"/>
    <col min="9221" max="9221" width="23.1640625" customWidth="1"/>
    <col min="9222" max="9222" width="10.5" customWidth="1"/>
    <col min="9223" max="9223" width="70.5" customWidth="1"/>
    <col min="9224" max="9224" width="10.33203125" customWidth="1"/>
    <col min="9225" max="9225" width="9.5" customWidth="1"/>
    <col min="9226" max="9226" width="9.33203125" customWidth="1"/>
    <col min="9227" max="9227" width="10.1640625" customWidth="1"/>
    <col min="9228" max="9230" width="9.1640625" customWidth="1"/>
    <col min="9231" max="9232" width="10.1640625" customWidth="1"/>
    <col min="9233" max="9234" width="9.1640625" customWidth="1"/>
    <col min="9235" max="9235" width="10.5" customWidth="1"/>
    <col min="9236" max="9236" width="14.5" customWidth="1"/>
    <col min="9237" max="9237" width="12.5" customWidth="1"/>
    <col min="9238" max="9238" width="6.83203125" customWidth="1"/>
    <col min="9240" max="9240" width="9.5" customWidth="1"/>
    <col min="9241" max="9243" width="9.33203125" customWidth="1"/>
    <col min="9244" max="9255" width="9.1640625" customWidth="1"/>
    <col min="9256" max="9256" width="8" customWidth="1"/>
    <col min="9257" max="9269" width="9.1640625" customWidth="1"/>
    <col min="9270" max="9270" width="10.33203125" customWidth="1"/>
    <col min="9271" max="9279" width="9.1640625" customWidth="1"/>
    <col min="9280" max="9282" width="8.83203125" customWidth="1"/>
    <col min="9283" max="9284" width="9.1640625" customWidth="1"/>
    <col min="9285" max="9286" width="8.83203125" customWidth="1"/>
    <col min="9287" max="9289" width="9.1640625" customWidth="1"/>
    <col min="9290" max="9290" width="8.83203125" customWidth="1"/>
    <col min="9291" max="9291" width="36" customWidth="1"/>
    <col min="9292" max="9292" width="15" customWidth="1"/>
    <col min="9293" max="9293" width="17.33203125" customWidth="1"/>
    <col min="9294" max="9295" width="8.83203125" customWidth="1"/>
    <col min="9296" max="9296" width="46.83203125" customWidth="1"/>
    <col min="9297" max="9297" width="7.1640625" customWidth="1"/>
    <col min="9298" max="9309" width="9.1640625" customWidth="1"/>
    <col min="9310" max="9472" width="8.83203125" customWidth="1"/>
    <col min="9473" max="9473" width="2.1640625" customWidth="1"/>
    <col min="9474" max="9474" width="34.6640625" customWidth="1"/>
    <col min="9475" max="9475" width="38" customWidth="1"/>
    <col min="9476" max="9476" width="28.5" customWidth="1"/>
    <col min="9477" max="9477" width="23.1640625" customWidth="1"/>
    <col min="9478" max="9478" width="10.5" customWidth="1"/>
    <col min="9479" max="9479" width="70.5" customWidth="1"/>
    <col min="9480" max="9480" width="10.33203125" customWidth="1"/>
    <col min="9481" max="9481" width="9.5" customWidth="1"/>
    <col min="9482" max="9482" width="9.33203125" customWidth="1"/>
    <col min="9483" max="9483" width="10.1640625" customWidth="1"/>
    <col min="9484" max="9486" width="9.1640625" customWidth="1"/>
    <col min="9487" max="9488" width="10.1640625" customWidth="1"/>
    <col min="9489" max="9490" width="9.1640625" customWidth="1"/>
    <col min="9491" max="9491" width="10.5" customWidth="1"/>
    <col min="9492" max="9492" width="14.5" customWidth="1"/>
    <col min="9493" max="9493" width="12.5" customWidth="1"/>
    <col min="9494" max="9494" width="6.83203125" customWidth="1"/>
    <col min="9496" max="9496" width="9.5" customWidth="1"/>
    <col min="9497" max="9499" width="9.33203125" customWidth="1"/>
    <col min="9500" max="9511" width="9.1640625" customWidth="1"/>
    <col min="9512" max="9512" width="8" customWidth="1"/>
    <col min="9513" max="9525" width="9.1640625" customWidth="1"/>
    <col min="9526" max="9526" width="10.33203125" customWidth="1"/>
    <col min="9527" max="9535" width="9.1640625" customWidth="1"/>
    <col min="9536" max="9538" width="8.83203125" customWidth="1"/>
    <col min="9539" max="9540" width="9.1640625" customWidth="1"/>
    <col min="9541" max="9542" width="8.83203125" customWidth="1"/>
    <col min="9543" max="9545" width="9.1640625" customWidth="1"/>
    <col min="9546" max="9546" width="8.83203125" customWidth="1"/>
    <col min="9547" max="9547" width="36" customWidth="1"/>
    <col min="9548" max="9548" width="15" customWidth="1"/>
    <col min="9549" max="9549" width="17.33203125" customWidth="1"/>
    <col min="9550" max="9551" width="8.83203125" customWidth="1"/>
    <col min="9552" max="9552" width="46.83203125" customWidth="1"/>
    <col min="9553" max="9553" width="7.1640625" customWidth="1"/>
    <col min="9554" max="9565" width="9.1640625" customWidth="1"/>
    <col min="9566" max="9728" width="8.83203125" customWidth="1"/>
    <col min="9729" max="9729" width="2.1640625" customWidth="1"/>
    <col min="9730" max="9730" width="34.6640625" customWidth="1"/>
    <col min="9731" max="9731" width="38" customWidth="1"/>
    <col min="9732" max="9732" width="28.5" customWidth="1"/>
    <col min="9733" max="9733" width="23.1640625" customWidth="1"/>
    <col min="9734" max="9734" width="10.5" customWidth="1"/>
    <col min="9735" max="9735" width="70.5" customWidth="1"/>
    <col min="9736" max="9736" width="10.33203125" customWidth="1"/>
    <col min="9737" max="9737" width="9.5" customWidth="1"/>
    <col min="9738" max="9738" width="9.33203125" customWidth="1"/>
    <col min="9739" max="9739" width="10.1640625" customWidth="1"/>
    <col min="9740" max="9742" width="9.1640625" customWidth="1"/>
    <col min="9743" max="9744" width="10.1640625" customWidth="1"/>
    <col min="9745" max="9746" width="9.1640625" customWidth="1"/>
    <col min="9747" max="9747" width="10.5" customWidth="1"/>
    <col min="9748" max="9748" width="14.5" customWidth="1"/>
    <col min="9749" max="9749" width="12.5" customWidth="1"/>
    <col min="9750" max="9750" width="6.83203125" customWidth="1"/>
    <col min="9752" max="9752" width="9.5" customWidth="1"/>
    <col min="9753" max="9755" width="9.33203125" customWidth="1"/>
    <col min="9756" max="9767" width="9.1640625" customWidth="1"/>
    <col min="9768" max="9768" width="8" customWidth="1"/>
    <col min="9769" max="9781" width="9.1640625" customWidth="1"/>
    <col min="9782" max="9782" width="10.33203125" customWidth="1"/>
    <col min="9783" max="9791" width="9.1640625" customWidth="1"/>
    <col min="9792" max="9794" width="8.83203125" customWidth="1"/>
    <col min="9795" max="9796" width="9.1640625" customWidth="1"/>
    <col min="9797" max="9798" width="8.83203125" customWidth="1"/>
    <col min="9799" max="9801" width="9.1640625" customWidth="1"/>
    <col min="9802" max="9802" width="8.83203125" customWidth="1"/>
    <col min="9803" max="9803" width="36" customWidth="1"/>
    <col min="9804" max="9804" width="15" customWidth="1"/>
    <col min="9805" max="9805" width="17.33203125" customWidth="1"/>
    <col min="9806" max="9807" width="8.83203125" customWidth="1"/>
    <col min="9808" max="9808" width="46.83203125" customWidth="1"/>
    <col min="9809" max="9809" width="7.1640625" customWidth="1"/>
    <col min="9810" max="9821" width="9.1640625" customWidth="1"/>
    <col min="9822" max="9984" width="8.83203125" customWidth="1"/>
    <col min="9985" max="9985" width="2.1640625" customWidth="1"/>
    <col min="9986" max="9986" width="34.6640625" customWidth="1"/>
    <col min="9987" max="9987" width="38" customWidth="1"/>
    <col min="9988" max="9988" width="28.5" customWidth="1"/>
    <col min="9989" max="9989" width="23.1640625" customWidth="1"/>
    <col min="9990" max="9990" width="10.5" customWidth="1"/>
    <col min="9991" max="9991" width="70.5" customWidth="1"/>
    <col min="9992" max="9992" width="10.33203125" customWidth="1"/>
    <col min="9993" max="9993" width="9.5" customWidth="1"/>
    <col min="9994" max="9994" width="9.33203125" customWidth="1"/>
    <col min="9995" max="9995" width="10.1640625" customWidth="1"/>
    <col min="9996" max="9998" width="9.1640625" customWidth="1"/>
    <col min="9999" max="10000" width="10.1640625" customWidth="1"/>
    <col min="10001" max="10002" width="9.1640625" customWidth="1"/>
    <col min="10003" max="10003" width="10.5" customWidth="1"/>
    <col min="10004" max="10004" width="14.5" customWidth="1"/>
    <col min="10005" max="10005" width="12.5" customWidth="1"/>
    <col min="10006" max="10006" width="6.83203125" customWidth="1"/>
    <col min="10008" max="10008" width="9.5" customWidth="1"/>
    <col min="10009" max="10011" width="9.33203125" customWidth="1"/>
    <col min="10012" max="10023" width="9.1640625" customWidth="1"/>
    <col min="10024" max="10024" width="8" customWidth="1"/>
    <col min="10025" max="10037" width="9.1640625" customWidth="1"/>
    <col min="10038" max="10038" width="10.33203125" customWidth="1"/>
    <col min="10039" max="10047" width="9.1640625" customWidth="1"/>
    <col min="10048" max="10050" width="8.83203125" customWidth="1"/>
    <col min="10051" max="10052" width="9.1640625" customWidth="1"/>
    <col min="10053" max="10054" width="8.83203125" customWidth="1"/>
    <col min="10055" max="10057" width="9.1640625" customWidth="1"/>
    <col min="10058" max="10058" width="8.83203125" customWidth="1"/>
    <col min="10059" max="10059" width="36" customWidth="1"/>
    <col min="10060" max="10060" width="15" customWidth="1"/>
    <col min="10061" max="10061" width="17.33203125" customWidth="1"/>
    <col min="10062" max="10063" width="8.83203125" customWidth="1"/>
    <col min="10064" max="10064" width="46.83203125" customWidth="1"/>
    <col min="10065" max="10065" width="7.1640625" customWidth="1"/>
    <col min="10066" max="10077" width="9.1640625" customWidth="1"/>
    <col min="10078" max="10240" width="8.83203125" customWidth="1"/>
    <col min="10241" max="10241" width="2.1640625" customWidth="1"/>
    <col min="10242" max="10242" width="34.6640625" customWidth="1"/>
    <col min="10243" max="10243" width="38" customWidth="1"/>
    <col min="10244" max="10244" width="28.5" customWidth="1"/>
    <col min="10245" max="10245" width="23.1640625" customWidth="1"/>
    <col min="10246" max="10246" width="10.5" customWidth="1"/>
    <col min="10247" max="10247" width="70.5" customWidth="1"/>
    <col min="10248" max="10248" width="10.33203125" customWidth="1"/>
    <col min="10249" max="10249" width="9.5" customWidth="1"/>
    <col min="10250" max="10250" width="9.33203125" customWidth="1"/>
    <col min="10251" max="10251" width="10.1640625" customWidth="1"/>
    <col min="10252" max="10254" width="9.1640625" customWidth="1"/>
    <col min="10255" max="10256" width="10.1640625" customWidth="1"/>
    <col min="10257" max="10258" width="9.1640625" customWidth="1"/>
    <col min="10259" max="10259" width="10.5" customWidth="1"/>
    <col min="10260" max="10260" width="14.5" customWidth="1"/>
    <col min="10261" max="10261" width="12.5" customWidth="1"/>
    <col min="10262" max="10262" width="6.83203125" customWidth="1"/>
    <col min="10264" max="10264" width="9.5" customWidth="1"/>
    <col min="10265" max="10267" width="9.33203125" customWidth="1"/>
    <col min="10268" max="10279" width="9.1640625" customWidth="1"/>
    <col min="10280" max="10280" width="8" customWidth="1"/>
    <col min="10281" max="10293" width="9.1640625" customWidth="1"/>
    <col min="10294" max="10294" width="10.33203125" customWidth="1"/>
    <col min="10295" max="10303" width="9.1640625" customWidth="1"/>
    <col min="10304" max="10306" width="8.83203125" customWidth="1"/>
    <col min="10307" max="10308" width="9.1640625" customWidth="1"/>
    <col min="10309" max="10310" width="8.83203125" customWidth="1"/>
    <col min="10311" max="10313" width="9.1640625" customWidth="1"/>
    <col min="10314" max="10314" width="8.83203125" customWidth="1"/>
    <col min="10315" max="10315" width="36" customWidth="1"/>
    <col min="10316" max="10316" width="15" customWidth="1"/>
    <col min="10317" max="10317" width="17.33203125" customWidth="1"/>
    <col min="10318" max="10319" width="8.83203125" customWidth="1"/>
    <col min="10320" max="10320" width="46.83203125" customWidth="1"/>
    <col min="10321" max="10321" width="7.1640625" customWidth="1"/>
    <col min="10322" max="10333" width="9.1640625" customWidth="1"/>
    <col min="10334" max="10496" width="8.83203125" customWidth="1"/>
    <col min="10497" max="10497" width="2.1640625" customWidth="1"/>
    <col min="10498" max="10498" width="34.6640625" customWidth="1"/>
    <col min="10499" max="10499" width="38" customWidth="1"/>
    <col min="10500" max="10500" width="28.5" customWidth="1"/>
    <col min="10501" max="10501" width="23.1640625" customWidth="1"/>
    <col min="10502" max="10502" width="10.5" customWidth="1"/>
    <col min="10503" max="10503" width="70.5" customWidth="1"/>
    <col min="10504" max="10504" width="10.33203125" customWidth="1"/>
    <col min="10505" max="10505" width="9.5" customWidth="1"/>
    <col min="10506" max="10506" width="9.33203125" customWidth="1"/>
    <col min="10507" max="10507" width="10.1640625" customWidth="1"/>
    <col min="10508" max="10510" width="9.1640625" customWidth="1"/>
    <col min="10511" max="10512" width="10.1640625" customWidth="1"/>
    <col min="10513" max="10514" width="9.1640625" customWidth="1"/>
    <col min="10515" max="10515" width="10.5" customWidth="1"/>
    <col min="10516" max="10516" width="14.5" customWidth="1"/>
    <col min="10517" max="10517" width="12.5" customWidth="1"/>
    <col min="10518" max="10518" width="6.83203125" customWidth="1"/>
    <col min="10520" max="10520" width="9.5" customWidth="1"/>
    <col min="10521" max="10523" width="9.33203125" customWidth="1"/>
    <col min="10524" max="10535" width="9.1640625" customWidth="1"/>
    <col min="10536" max="10536" width="8" customWidth="1"/>
    <col min="10537" max="10549" width="9.1640625" customWidth="1"/>
    <col min="10550" max="10550" width="10.33203125" customWidth="1"/>
    <col min="10551" max="10559" width="9.1640625" customWidth="1"/>
    <col min="10560" max="10562" width="8.83203125" customWidth="1"/>
    <col min="10563" max="10564" width="9.1640625" customWidth="1"/>
    <col min="10565" max="10566" width="8.83203125" customWidth="1"/>
    <col min="10567" max="10569" width="9.1640625" customWidth="1"/>
    <col min="10570" max="10570" width="8.83203125" customWidth="1"/>
    <col min="10571" max="10571" width="36" customWidth="1"/>
    <col min="10572" max="10572" width="15" customWidth="1"/>
    <col min="10573" max="10573" width="17.33203125" customWidth="1"/>
    <col min="10574" max="10575" width="8.83203125" customWidth="1"/>
    <col min="10576" max="10576" width="46.83203125" customWidth="1"/>
    <col min="10577" max="10577" width="7.1640625" customWidth="1"/>
    <col min="10578" max="10589" width="9.1640625" customWidth="1"/>
    <col min="10590" max="10752" width="8.83203125" customWidth="1"/>
    <col min="10753" max="10753" width="2.1640625" customWidth="1"/>
    <col min="10754" max="10754" width="34.6640625" customWidth="1"/>
    <col min="10755" max="10755" width="38" customWidth="1"/>
    <col min="10756" max="10756" width="28.5" customWidth="1"/>
    <col min="10757" max="10757" width="23.1640625" customWidth="1"/>
    <col min="10758" max="10758" width="10.5" customWidth="1"/>
    <col min="10759" max="10759" width="70.5" customWidth="1"/>
    <col min="10760" max="10760" width="10.33203125" customWidth="1"/>
    <col min="10761" max="10761" width="9.5" customWidth="1"/>
    <col min="10762" max="10762" width="9.33203125" customWidth="1"/>
    <col min="10763" max="10763" width="10.1640625" customWidth="1"/>
    <col min="10764" max="10766" width="9.1640625" customWidth="1"/>
    <col min="10767" max="10768" width="10.1640625" customWidth="1"/>
    <col min="10769" max="10770" width="9.1640625" customWidth="1"/>
    <col min="10771" max="10771" width="10.5" customWidth="1"/>
    <col min="10772" max="10772" width="14.5" customWidth="1"/>
    <col min="10773" max="10773" width="12.5" customWidth="1"/>
    <col min="10774" max="10774" width="6.83203125" customWidth="1"/>
    <col min="10776" max="10776" width="9.5" customWidth="1"/>
    <col min="10777" max="10779" width="9.33203125" customWidth="1"/>
    <col min="10780" max="10791" width="9.1640625" customWidth="1"/>
    <col min="10792" max="10792" width="8" customWidth="1"/>
    <col min="10793" max="10805" width="9.1640625" customWidth="1"/>
    <col min="10806" max="10806" width="10.33203125" customWidth="1"/>
    <col min="10807" max="10815" width="9.1640625" customWidth="1"/>
    <col min="10816" max="10818" width="8.83203125" customWidth="1"/>
    <col min="10819" max="10820" width="9.1640625" customWidth="1"/>
    <col min="10821" max="10822" width="8.83203125" customWidth="1"/>
    <col min="10823" max="10825" width="9.1640625" customWidth="1"/>
    <col min="10826" max="10826" width="8.83203125" customWidth="1"/>
    <col min="10827" max="10827" width="36" customWidth="1"/>
    <col min="10828" max="10828" width="15" customWidth="1"/>
    <col min="10829" max="10829" width="17.33203125" customWidth="1"/>
    <col min="10830" max="10831" width="8.83203125" customWidth="1"/>
    <col min="10832" max="10832" width="46.83203125" customWidth="1"/>
    <col min="10833" max="10833" width="7.1640625" customWidth="1"/>
    <col min="10834" max="10845" width="9.1640625" customWidth="1"/>
    <col min="10846" max="11008" width="8.83203125" customWidth="1"/>
    <col min="11009" max="11009" width="2.1640625" customWidth="1"/>
    <col min="11010" max="11010" width="34.6640625" customWidth="1"/>
    <col min="11011" max="11011" width="38" customWidth="1"/>
    <col min="11012" max="11012" width="28.5" customWidth="1"/>
    <col min="11013" max="11013" width="23.1640625" customWidth="1"/>
    <col min="11014" max="11014" width="10.5" customWidth="1"/>
    <col min="11015" max="11015" width="70.5" customWidth="1"/>
    <col min="11016" max="11016" width="10.33203125" customWidth="1"/>
    <col min="11017" max="11017" width="9.5" customWidth="1"/>
    <col min="11018" max="11018" width="9.33203125" customWidth="1"/>
    <col min="11019" max="11019" width="10.1640625" customWidth="1"/>
    <col min="11020" max="11022" width="9.1640625" customWidth="1"/>
    <col min="11023" max="11024" width="10.1640625" customWidth="1"/>
    <col min="11025" max="11026" width="9.1640625" customWidth="1"/>
    <col min="11027" max="11027" width="10.5" customWidth="1"/>
    <col min="11028" max="11028" width="14.5" customWidth="1"/>
    <col min="11029" max="11029" width="12.5" customWidth="1"/>
    <col min="11030" max="11030" width="6.83203125" customWidth="1"/>
    <col min="11032" max="11032" width="9.5" customWidth="1"/>
    <col min="11033" max="11035" width="9.33203125" customWidth="1"/>
    <col min="11036" max="11047" width="9.1640625" customWidth="1"/>
    <col min="11048" max="11048" width="8" customWidth="1"/>
    <col min="11049" max="11061" width="9.1640625" customWidth="1"/>
    <col min="11062" max="11062" width="10.33203125" customWidth="1"/>
    <col min="11063" max="11071" width="9.1640625" customWidth="1"/>
    <col min="11072" max="11074" width="8.83203125" customWidth="1"/>
    <col min="11075" max="11076" width="9.1640625" customWidth="1"/>
    <col min="11077" max="11078" width="8.83203125" customWidth="1"/>
    <col min="11079" max="11081" width="9.1640625" customWidth="1"/>
    <col min="11082" max="11082" width="8.83203125" customWidth="1"/>
    <col min="11083" max="11083" width="36" customWidth="1"/>
    <col min="11084" max="11084" width="15" customWidth="1"/>
    <col min="11085" max="11085" width="17.33203125" customWidth="1"/>
    <col min="11086" max="11087" width="8.83203125" customWidth="1"/>
    <col min="11088" max="11088" width="46.83203125" customWidth="1"/>
    <col min="11089" max="11089" width="7.1640625" customWidth="1"/>
    <col min="11090" max="11101" width="9.1640625" customWidth="1"/>
    <col min="11102" max="11264" width="8.83203125" customWidth="1"/>
    <col min="11265" max="11265" width="2.1640625" customWidth="1"/>
    <col min="11266" max="11266" width="34.6640625" customWidth="1"/>
    <col min="11267" max="11267" width="38" customWidth="1"/>
    <col min="11268" max="11268" width="28.5" customWidth="1"/>
    <col min="11269" max="11269" width="23.1640625" customWidth="1"/>
    <col min="11270" max="11270" width="10.5" customWidth="1"/>
    <col min="11271" max="11271" width="70.5" customWidth="1"/>
    <col min="11272" max="11272" width="10.33203125" customWidth="1"/>
    <col min="11273" max="11273" width="9.5" customWidth="1"/>
    <col min="11274" max="11274" width="9.33203125" customWidth="1"/>
    <col min="11275" max="11275" width="10.1640625" customWidth="1"/>
    <col min="11276" max="11278" width="9.1640625" customWidth="1"/>
    <col min="11279" max="11280" width="10.1640625" customWidth="1"/>
    <col min="11281" max="11282" width="9.1640625" customWidth="1"/>
    <col min="11283" max="11283" width="10.5" customWidth="1"/>
    <col min="11284" max="11284" width="14.5" customWidth="1"/>
    <col min="11285" max="11285" width="12.5" customWidth="1"/>
    <col min="11286" max="11286" width="6.83203125" customWidth="1"/>
    <col min="11288" max="11288" width="9.5" customWidth="1"/>
    <col min="11289" max="11291" width="9.33203125" customWidth="1"/>
    <col min="11292" max="11303" width="9.1640625" customWidth="1"/>
    <col min="11304" max="11304" width="8" customWidth="1"/>
    <col min="11305" max="11317" width="9.1640625" customWidth="1"/>
    <col min="11318" max="11318" width="10.33203125" customWidth="1"/>
    <col min="11319" max="11327" width="9.1640625" customWidth="1"/>
    <col min="11328" max="11330" width="8.83203125" customWidth="1"/>
    <col min="11331" max="11332" width="9.1640625" customWidth="1"/>
    <col min="11333" max="11334" width="8.83203125" customWidth="1"/>
    <col min="11335" max="11337" width="9.1640625" customWidth="1"/>
    <col min="11338" max="11338" width="8.83203125" customWidth="1"/>
    <col min="11339" max="11339" width="36" customWidth="1"/>
    <col min="11340" max="11340" width="15" customWidth="1"/>
    <col min="11341" max="11341" width="17.33203125" customWidth="1"/>
    <col min="11342" max="11343" width="8.83203125" customWidth="1"/>
    <col min="11344" max="11344" width="46.83203125" customWidth="1"/>
    <col min="11345" max="11345" width="7.1640625" customWidth="1"/>
    <col min="11346" max="11357" width="9.1640625" customWidth="1"/>
    <col min="11358" max="11520" width="8.83203125" customWidth="1"/>
    <col min="11521" max="11521" width="2.1640625" customWidth="1"/>
    <col min="11522" max="11522" width="34.6640625" customWidth="1"/>
    <col min="11523" max="11523" width="38" customWidth="1"/>
    <col min="11524" max="11524" width="28.5" customWidth="1"/>
    <col min="11525" max="11525" width="23.1640625" customWidth="1"/>
    <col min="11526" max="11526" width="10.5" customWidth="1"/>
    <col min="11527" max="11527" width="70.5" customWidth="1"/>
    <col min="11528" max="11528" width="10.33203125" customWidth="1"/>
    <col min="11529" max="11529" width="9.5" customWidth="1"/>
    <col min="11530" max="11530" width="9.33203125" customWidth="1"/>
    <col min="11531" max="11531" width="10.1640625" customWidth="1"/>
    <col min="11532" max="11534" width="9.1640625" customWidth="1"/>
    <col min="11535" max="11536" width="10.1640625" customWidth="1"/>
    <col min="11537" max="11538" width="9.1640625" customWidth="1"/>
    <col min="11539" max="11539" width="10.5" customWidth="1"/>
    <col min="11540" max="11540" width="14.5" customWidth="1"/>
    <col min="11541" max="11541" width="12.5" customWidth="1"/>
    <col min="11542" max="11542" width="6.83203125" customWidth="1"/>
    <col min="11544" max="11544" width="9.5" customWidth="1"/>
    <col min="11545" max="11547" width="9.33203125" customWidth="1"/>
    <col min="11548" max="11559" width="9.1640625" customWidth="1"/>
    <col min="11560" max="11560" width="8" customWidth="1"/>
    <col min="11561" max="11573" width="9.1640625" customWidth="1"/>
    <col min="11574" max="11574" width="10.33203125" customWidth="1"/>
    <col min="11575" max="11583" width="9.1640625" customWidth="1"/>
    <col min="11584" max="11586" width="8.83203125" customWidth="1"/>
    <col min="11587" max="11588" width="9.1640625" customWidth="1"/>
    <col min="11589" max="11590" width="8.83203125" customWidth="1"/>
    <col min="11591" max="11593" width="9.1640625" customWidth="1"/>
    <col min="11594" max="11594" width="8.83203125" customWidth="1"/>
    <col min="11595" max="11595" width="36" customWidth="1"/>
    <col min="11596" max="11596" width="15" customWidth="1"/>
    <col min="11597" max="11597" width="17.33203125" customWidth="1"/>
    <col min="11598" max="11599" width="8.83203125" customWidth="1"/>
    <col min="11600" max="11600" width="46.83203125" customWidth="1"/>
    <col min="11601" max="11601" width="7.1640625" customWidth="1"/>
    <col min="11602" max="11613" width="9.1640625" customWidth="1"/>
    <col min="11614" max="11776" width="8.83203125" customWidth="1"/>
    <col min="11777" max="11777" width="2.1640625" customWidth="1"/>
    <col min="11778" max="11778" width="34.6640625" customWidth="1"/>
    <col min="11779" max="11779" width="38" customWidth="1"/>
    <col min="11780" max="11780" width="28.5" customWidth="1"/>
    <col min="11781" max="11781" width="23.1640625" customWidth="1"/>
    <col min="11782" max="11782" width="10.5" customWidth="1"/>
    <col min="11783" max="11783" width="70.5" customWidth="1"/>
    <col min="11784" max="11784" width="10.33203125" customWidth="1"/>
    <col min="11785" max="11785" width="9.5" customWidth="1"/>
    <col min="11786" max="11786" width="9.33203125" customWidth="1"/>
    <col min="11787" max="11787" width="10.1640625" customWidth="1"/>
    <col min="11788" max="11790" width="9.1640625" customWidth="1"/>
    <col min="11791" max="11792" width="10.1640625" customWidth="1"/>
    <col min="11793" max="11794" width="9.1640625" customWidth="1"/>
    <col min="11795" max="11795" width="10.5" customWidth="1"/>
    <col min="11796" max="11796" width="14.5" customWidth="1"/>
    <col min="11797" max="11797" width="12.5" customWidth="1"/>
    <col min="11798" max="11798" width="6.83203125" customWidth="1"/>
    <col min="11800" max="11800" width="9.5" customWidth="1"/>
    <col min="11801" max="11803" width="9.33203125" customWidth="1"/>
    <col min="11804" max="11815" width="9.1640625" customWidth="1"/>
    <col min="11816" max="11816" width="8" customWidth="1"/>
    <col min="11817" max="11829" width="9.1640625" customWidth="1"/>
    <col min="11830" max="11830" width="10.33203125" customWidth="1"/>
    <col min="11831" max="11839" width="9.1640625" customWidth="1"/>
    <col min="11840" max="11842" width="8.83203125" customWidth="1"/>
    <col min="11843" max="11844" width="9.1640625" customWidth="1"/>
    <col min="11845" max="11846" width="8.83203125" customWidth="1"/>
    <col min="11847" max="11849" width="9.1640625" customWidth="1"/>
    <col min="11850" max="11850" width="8.83203125" customWidth="1"/>
    <col min="11851" max="11851" width="36" customWidth="1"/>
    <col min="11852" max="11852" width="15" customWidth="1"/>
    <col min="11853" max="11853" width="17.33203125" customWidth="1"/>
    <col min="11854" max="11855" width="8.83203125" customWidth="1"/>
    <col min="11856" max="11856" width="46.83203125" customWidth="1"/>
    <col min="11857" max="11857" width="7.1640625" customWidth="1"/>
    <col min="11858" max="11869" width="9.1640625" customWidth="1"/>
    <col min="11870" max="12032" width="8.83203125" customWidth="1"/>
    <col min="12033" max="12033" width="2.1640625" customWidth="1"/>
    <col min="12034" max="12034" width="34.6640625" customWidth="1"/>
    <col min="12035" max="12035" width="38" customWidth="1"/>
    <col min="12036" max="12036" width="28.5" customWidth="1"/>
    <col min="12037" max="12037" width="23.1640625" customWidth="1"/>
    <col min="12038" max="12038" width="10.5" customWidth="1"/>
    <col min="12039" max="12039" width="70.5" customWidth="1"/>
    <col min="12040" max="12040" width="10.33203125" customWidth="1"/>
    <col min="12041" max="12041" width="9.5" customWidth="1"/>
    <col min="12042" max="12042" width="9.33203125" customWidth="1"/>
    <col min="12043" max="12043" width="10.1640625" customWidth="1"/>
    <col min="12044" max="12046" width="9.1640625" customWidth="1"/>
    <col min="12047" max="12048" width="10.1640625" customWidth="1"/>
    <col min="12049" max="12050" width="9.1640625" customWidth="1"/>
    <col min="12051" max="12051" width="10.5" customWidth="1"/>
    <col min="12052" max="12052" width="14.5" customWidth="1"/>
    <col min="12053" max="12053" width="12.5" customWidth="1"/>
    <col min="12054" max="12054" width="6.83203125" customWidth="1"/>
    <col min="12056" max="12056" width="9.5" customWidth="1"/>
    <col min="12057" max="12059" width="9.33203125" customWidth="1"/>
    <col min="12060" max="12071" width="9.1640625" customWidth="1"/>
    <col min="12072" max="12072" width="8" customWidth="1"/>
    <col min="12073" max="12085" width="9.1640625" customWidth="1"/>
    <col min="12086" max="12086" width="10.33203125" customWidth="1"/>
    <col min="12087" max="12095" width="9.1640625" customWidth="1"/>
    <col min="12096" max="12098" width="8.83203125" customWidth="1"/>
    <col min="12099" max="12100" width="9.1640625" customWidth="1"/>
    <col min="12101" max="12102" width="8.83203125" customWidth="1"/>
    <col min="12103" max="12105" width="9.1640625" customWidth="1"/>
    <col min="12106" max="12106" width="8.83203125" customWidth="1"/>
    <col min="12107" max="12107" width="36" customWidth="1"/>
    <col min="12108" max="12108" width="15" customWidth="1"/>
    <col min="12109" max="12109" width="17.33203125" customWidth="1"/>
    <col min="12110" max="12111" width="8.83203125" customWidth="1"/>
    <col min="12112" max="12112" width="46.83203125" customWidth="1"/>
    <col min="12113" max="12113" width="7.1640625" customWidth="1"/>
    <col min="12114" max="12125" width="9.1640625" customWidth="1"/>
    <col min="12126" max="12288" width="8.83203125" customWidth="1"/>
    <col min="12289" max="12289" width="2.1640625" customWidth="1"/>
    <col min="12290" max="12290" width="34.6640625" customWidth="1"/>
    <col min="12291" max="12291" width="38" customWidth="1"/>
    <col min="12292" max="12292" width="28.5" customWidth="1"/>
    <col min="12293" max="12293" width="23.1640625" customWidth="1"/>
    <col min="12294" max="12294" width="10.5" customWidth="1"/>
    <col min="12295" max="12295" width="70.5" customWidth="1"/>
    <col min="12296" max="12296" width="10.33203125" customWidth="1"/>
    <col min="12297" max="12297" width="9.5" customWidth="1"/>
    <col min="12298" max="12298" width="9.33203125" customWidth="1"/>
    <col min="12299" max="12299" width="10.1640625" customWidth="1"/>
    <col min="12300" max="12302" width="9.1640625" customWidth="1"/>
    <col min="12303" max="12304" width="10.1640625" customWidth="1"/>
    <col min="12305" max="12306" width="9.1640625" customWidth="1"/>
    <col min="12307" max="12307" width="10.5" customWidth="1"/>
    <col min="12308" max="12308" width="14.5" customWidth="1"/>
    <col min="12309" max="12309" width="12.5" customWidth="1"/>
    <col min="12310" max="12310" width="6.83203125" customWidth="1"/>
    <col min="12312" max="12312" width="9.5" customWidth="1"/>
    <col min="12313" max="12315" width="9.33203125" customWidth="1"/>
    <col min="12316" max="12327" width="9.1640625" customWidth="1"/>
    <col min="12328" max="12328" width="8" customWidth="1"/>
    <col min="12329" max="12341" width="9.1640625" customWidth="1"/>
    <col min="12342" max="12342" width="10.33203125" customWidth="1"/>
    <col min="12343" max="12351" width="9.1640625" customWidth="1"/>
    <col min="12352" max="12354" width="8.83203125" customWidth="1"/>
    <col min="12355" max="12356" width="9.1640625" customWidth="1"/>
    <col min="12357" max="12358" width="8.83203125" customWidth="1"/>
    <col min="12359" max="12361" width="9.1640625" customWidth="1"/>
    <col min="12362" max="12362" width="8.83203125" customWidth="1"/>
    <col min="12363" max="12363" width="36" customWidth="1"/>
    <col min="12364" max="12364" width="15" customWidth="1"/>
    <col min="12365" max="12365" width="17.33203125" customWidth="1"/>
    <col min="12366" max="12367" width="8.83203125" customWidth="1"/>
    <col min="12368" max="12368" width="46.83203125" customWidth="1"/>
    <col min="12369" max="12369" width="7.1640625" customWidth="1"/>
    <col min="12370" max="12381" width="9.1640625" customWidth="1"/>
    <col min="12382" max="12544" width="8.83203125" customWidth="1"/>
    <col min="12545" max="12545" width="2.1640625" customWidth="1"/>
    <col min="12546" max="12546" width="34.6640625" customWidth="1"/>
    <col min="12547" max="12547" width="38" customWidth="1"/>
    <col min="12548" max="12548" width="28.5" customWidth="1"/>
    <col min="12549" max="12549" width="23.1640625" customWidth="1"/>
    <col min="12550" max="12550" width="10.5" customWidth="1"/>
    <col min="12551" max="12551" width="70.5" customWidth="1"/>
    <col min="12552" max="12552" width="10.33203125" customWidth="1"/>
    <col min="12553" max="12553" width="9.5" customWidth="1"/>
    <col min="12554" max="12554" width="9.33203125" customWidth="1"/>
    <col min="12555" max="12555" width="10.1640625" customWidth="1"/>
    <col min="12556" max="12558" width="9.1640625" customWidth="1"/>
    <col min="12559" max="12560" width="10.1640625" customWidth="1"/>
    <col min="12561" max="12562" width="9.1640625" customWidth="1"/>
    <col min="12563" max="12563" width="10.5" customWidth="1"/>
    <col min="12564" max="12564" width="14.5" customWidth="1"/>
    <col min="12565" max="12565" width="12.5" customWidth="1"/>
    <col min="12566" max="12566" width="6.83203125" customWidth="1"/>
    <col min="12568" max="12568" width="9.5" customWidth="1"/>
    <col min="12569" max="12571" width="9.33203125" customWidth="1"/>
    <col min="12572" max="12583" width="9.1640625" customWidth="1"/>
    <col min="12584" max="12584" width="8" customWidth="1"/>
    <col min="12585" max="12597" width="9.1640625" customWidth="1"/>
    <col min="12598" max="12598" width="10.33203125" customWidth="1"/>
    <col min="12599" max="12607" width="9.1640625" customWidth="1"/>
    <col min="12608" max="12610" width="8.83203125" customWidth="1"/>
    <col min="12611" max="12612" width="9.1640625" customWidth="1"/>
    <col min="12613" max="12614" width="8.83203125" customWidth="1"/>
    <col min="12615" max="12617" width="9.1640625" customWidth="1"/>
    <col min="12618" max="12618" width="8.83203125" customWidth="1"/>
    <col min="12619" max="12619" width="36" customWidth="1"/>
    <col min="12620" max="12620" width="15" customWidth="1"/>
    <col min="12621" max="12621" width="17.33203125" customWidth="1"/>
    <col min="12622" max="12623" width="8.83203125" customWidth="1"/>
    <col min="12624" max="12624" width="46.83203125" customWidth="1"/>
    <col min="12625" max="12625" width="7.1640625" customWidth="1"/>
    <col min="12626" max="12637" width="9.1640625" customWidth="1"/>
    <col min="12638" max="12800" width="8.83203125" customWidth="1"/>
    <col min="12801" max="12801" width="2.1640625" customWidth="1"/>
    <col min="12802" max="12802" width="34.6640625" customWidth="1"/>
    <col min="12803" max="12803" width="38" customWidth="1"/>
    <col min="12804" max="12804" width="28.5" customWidth="1"/>
    <col min="12805" max="12805" width="23.1640625" customWidth="1"/>
    <col min="12806" max="12806" width="10.5" customWidth="1"/>
    <col min="12807" max="12807" width="70.5" customWidth="1"/>
    <col min="12808" max="12808" width="10.33203125" customWidth="1"/>
    <col min="12809" max="12809" width="9.5" customWidth="1"/>
    <col min="12810" max="12810" width="9.33203125" customWidth="1"/>
    <col min="12811" max="12811" width="10.1640625" customWidth="1"/>
    <col min="12812" max="12814" width="9.1640625" customWidth="1"/>
    <col min="12815" max="12816" width="10.1640625" customWidth="1"/>
    <col min="12817" max="12818" width="9.1640625" customWidth="1"/>
    <col min="12819" max="12819" width="10.5" customWidth="1"/>
    <col min="12820" max="12820" width="14.5" customWidth="1"/>
    <col min="12821" max="12821" width="12.5" customWidth="1"/>
    <col min="12822" max="12822" width="6.83203125" customWidth="1"/>
    <col min="12824" max="12824" width="9.5" customWidth="1"/>
    <col min="12825" max="12827" width="9.33203125" customWidth="1"/>
    <col min="12828" max="12839" width="9.1640625" customWidth="1"/>
    <col min="12840" max="12840" width="8" customWidth="1"/>
    <col min="12841" max="12853" width="9.1640625" customWidth="1"/>
    <col min="12854" max="12854" width="10.33203125" customWidth="1"/>
    <col min="12855" max="12863" width="9.1640625" customWidth="1"/>
    <col min="12864" max="12866" width="8.83203125" customWidth="1"/>
    <col min="12867" max="12868" width="9.1640625" customWidth="1"/>
    <col min="12869" max="12870" width="8.83203125" customWidth="1"/>
    <col min="12871" max="12873" width="9.1640625" customWidth="1"/>
    <col min="12874" max="12874" width="8.83203125" customWidth="1"/>
    <col min="12875" max="12875" width="36" customWidth="1"/>
    <col min="12876" max="12876" width="15" customWidth="1"/>
    <col min="12877" max="12877" width="17.33203125" customWidth="1"/>
    <col min="12878" max="12879" width="8.83203125" customWidth="1"/>
    <col min="12880" max="12880" width="46.83203125" customWidth="1"/>
    <col min="12881" max="12881" width="7.1640625" customWidth="1"/>
    <col min="12882" max="12893" width="9.1640625" customWidth="1"/>
    <col min="12894" max="13056" width="8.83203125" customWidth="1"/>
    <col min="13057" max="13057" width="2.1640625" customWidth="1"/>
    <col min="13058" max="13058" width="34.6640625" customWidth="1"/>
    <col min="13059" max="13059" width="38" customWidth="1"/>
    <col min="13060" max="13060" width="28.5" customWidth="1"/>
    <col min="13061" max="13061" width="23.1640625" customWidth="1"/>
    <col min="13062" max="13062" width="10.5" customWidth="1"/>
    <col min="13063" max="13063" width="70.5" customWidth="1"/>
    <col min="13064" max="13064" width="10.33203125" customWidth="1"/>
    <col min="13065" max="13065" width="9.5" customWidth="1"/>
    <col min="13066" max="13066" width="9.33203125" customWidth="1"/>
    <col min="13067" max="13067" width="10.1640625" customWidth="1"/>
    <col min="13068" max="13070" width="9.1640625" customWidth="1"/>
    <col min="13071" max="13072" width="10.1640625" customWidth="1"/>
    <col min="13073" max="13074" width="9.1640625" customWidth="1"/>
    <col min="13075" max="13075" width="10.5" customWidth="1"/>
    <col min="13076" max="13076" width="14.5" customWidth="1"/>
    <col min="13077" max="13077" width="12.5" customWidth="1"/>
    <col min="13078" max="13078" width="6.83203125" customWidth="1"/>
    <col min="13080" max="13080" width="9.5" customWidth="1"/>
    <col min="13081" max="13083" width="9.33203125" customWidth="1"/>
    <col min="13084" max="13095" width="9.1640625" customWidth="1"/>
    <col min="13096" max="13096" width="8" customWidth="1"/>
    <col min="13097" max="13109" width="9.1640625" customWidth="1"/>
    <col min="13110" max="13110" width="10.33203125" customWidth="1"/>
    <col min="13111" max="13119" width="9.1640625" customWidth="1"/>
    <col min="13120" max="13122" width="8.83203125" customWidth="1"/>
    <col min="13123" max="13124" width="9.1640625" customWidth="1"/>
    <col min="13125" max="13126" width="8.83203125" customWidth="1"/>
    <col min="13127" max="13129" width="9.1640625" customWidth="1"/>
    <col min="13130" max="13130" width="8.83203125" customWidth="1"/>
    <col min="13131" max="13131" width="36" customWidth="1"/>
    <col min="13132" max="13132" width="15" customWidth="1"/>
    <col min="13133" max="13133" width="17.33203125" customWidth="1"/>
    <col min="13134" max="13135" width="8.83203125" customWidth="1"/>
    <col min="13136" max="13136" width="46.83203125" customWidth="1"/>
    <col min="13137" max="13137" width="7.1640625" customWidth="1"/>
    <col min="13138" max="13149" width="9.1640625" customWidth="1"/>
    <col min="13150" max="13312" width="8.83203125" customWidth="1"/>
    <col min="13313" max="13313" width="2.1640625" customWidth="1"/>
    <col min="13314" max="13314" width="34.6640625" customWidth="1"/>
    <col min="13315" max="13315" width="38" customWidth="1"/>
    <col min="13316" max="13316" width="28.5" customWidth="1"/>
    <col min="13317" max="13317" width="23.1640625" customWidth="1"/>
    <col min="13318" max="13318" width="10.5" customWidth="1"/>
    <col min="13319" max="13319" width="70.5" customWidth="1"/>
    <col min="13320" max="13320" width="10.33203125" customWidth="1"/>
    <col min="13321" max="13321" width="9.5" customWidth="1"/>
    <col min="13322" max="13322" width="9.33203125" customWidth="1"/>
    <col min="13323" max="13323" width="10.1640625" customWidth="1"/>
    <col min="13324" max="13326" width="9.1640625" customWidth="1"/>
    <col min="13327" max="13328" width="10.1640625" customWidth="1"/>
    <col min="13329" max="13330" width="9.1640625" customWidth="1"/>
    <col min="13331" max="13331" width="10.5" customWidth="1"/>
    <col min="13332" max="13332" width="14.5" customWidth="1"/>
    <col min="13333" max="13333" width="12.5" customWidth="1"/>
    <col min="13334" max="13334" width="6.83203125" customWidth="1"/>
    <col min="13336" max="13336" width="9.5" customWidth="1"/>
    <col min="13337" max="13339" width="9.33203125" customWidth="1"/>
    <col min="13340" max="13351" width="9.1640625" customWidth="1"/>
    <col min="13352" max="13352" width="8" customWidth="1"/>
    <col min="13353" max="13365" width="9.1640625" customWidth="1"/>
    <col min="13366" max="13366" width="10.33203125" customWidth="1"/>
    <col min="13367" max="13375" width="9.1640625" customWidth="1"/>
    <col min="13376" max="13378" width="8.83203125" customWidth="1"/>
    <col min="13379" max="13380" width="9.1640625" customWidth="1"/>
    <col min="13381" max="13382" width="8.83203125" customWidth="1"/>
    <col min="13383" max="13385" width="9.1640625" customWidth="1"/>
    <col min="13386" max="13386" width="8.83203125" customWidth="1"/>
    <col min="13387" max="13387" width="36" customWidth="1"/>
    <col min="13388" max="13388" width="15" customWidth="1"/>
    <col min="13389" max="13389" width="17.33203125" customWidth="1"/>
    <col min="13390" max="13391" width="8.83203125" customWidth="1"/>
    <col min="13392" max="13392" width="46.83203125" customWidth="1"/>
    <col min="13393" max="13393" width="7.1640625" customWidth="1"/>
    <col min="13394" max="13405" width="9.1640625" customWidth="1"/>
    <col min="13406" max="13568" width="8.83203125" customWidth="1"/>
    <col min="13569" max="13569" width="2.1640625" customWidth="1"/>
    <col min="13570" max="13570" width="34.6640625" customWidth="1"/>
    <col min="13571" max="13571" width="38" customWidth="1"/>
    <col min="13572" max="13572" width="28.5" customWidth="1"/>
    <col min="13573" max="13573" width="23.1640625" customWidth="1"/>
    <col min="13574" max="13574" width="10.5" customWidth="1"/>
    <col min="13575" max="13575" width="70.5" customWidth="1"/>
    <col min="13576" max="13576" width="10.33203125" customWidth="1"/>
    <col min="13577" max="13577" width="9.5" customWidth="1"/>
    <col min="13578" max="13578" width="9.33203125" customWidth="1"/>
    <col min="13579" max="13579" width="10.1640625" customWidth="1"/>
    <col min="13580" max="13582" width="9.1640625" customWidth="1"/>
    <col min="13583" max="13584" width="10.1640625" customWidth="1"/>
    <col min="13585" max="13586" width="9.1640625" customWidth="1"/>
    <col min="13587" max="13587" width="10.5" customWidth="1"/>
    <col min="13588" max="13588" width="14.5" customWidth="1"/>
    <col min="13589" max="13589" width="12.5" customWidth="1"/>
    <col min="13590" max="13590" width="6.83203125" customWidth="1"/>
    <col min="13592" max="13592" width="9.5" customWidth="1"/>
    <col min="13593" max="13595" width="9.33203125" customWidth="1"/>
    <col min="13596" max="13607" width="9.1640625" customWidth="1"/>
    <col min="13608" max="13608" width="8" customWidth="1"/>
    <col min="13609" max="13621" width="9.1640625" customWidth="1"/>
    <col min="13622" max="13622" width="10.33203125" customWidth="1"/>
    <col min="13623" max="13631" width="9.1640625" customWidth="1"/>
    <col min="13632" max="13634" width="8.83203125" customWidth="1"/>
    <col min="13635" max="13636" width="9.1640625" customWidth="1"/>
    <col min="13637" max="13638" width="8.83203125" customWidth="1"/>
    <col min="13639" max="13641" width="9.1640625" customWidth="1"/>
    <col min="13642" max="13642" width="8.83203125" customWidth="1"/>
    <col min="13643" max="13643" width="36" customWidth="1"/>
    <col min="13644" max="13644" width="15" customWidth="1"/>
    <col min="13645" max="13645" width="17.33203125" customWidth="1"/>
    <col min="13646" max="13647" width="8.83203125" customWidth="1"/>
    <col min="13648" max="13648" width="46.83203125" customWidth="1"/>
    <col min="13649" max="13649" width="7.1640625" customWidth="1"/>
    <col min="13650" max="13661" width="9.1640625" customWidth="1"/>
    <col min="13662" max="13824" width="8.83203125" customWidth="1"/>
    <col min="13825" max="13825" width="2.1640625" customWidth="1"/>
    <col min="13826" max="13826" width="34.6640625" customWidth="1"/>
    <col min="13827" max="13827" width="38" customWidth="1"/>
    <col min="13828" max="13828" width="28.5" customWidth="1"/>
    <col min="13829" max="13829" width="23.1640625" customWidth="1"/>
    <col min="13830" max="13830" width="10.5" customWidth="1"/>
    <col min="13831" max="13831" width="70.5" customWidth="1"/>
    <col min="13832" max="13832" width="10.33203125" customWidth="1"/>
    <col min="13833" max="13833" width="9.5" customWidth="1"/>
    <col min="13834" max="13834" width="9.33203125" customWidth="1"/>
    <col min="13835" max="13835" width="10.1640625" customWidth="1"/>
    <col min="13836" max="13838" width="9.1640625" customWidth="1"/>
    <col min="13839" max="13840" width="10.1640625" customWidth="1"/>
    <col min="13841" max="13842" width="9.1640625" customWidth="1"/>
    <col min="13843" max="13843" width="10.5" customWidth="1"/>
    <col min="13844" max="13844" width="14.5" customWidth="1"/>
    <col min="13845" max="13845" width="12.5" customWidth="1"/>
    <col min="13846" max="13846" width="6.83203125" customWidth="1"/>
    <col min="13848" max="13848" width="9.5" customWidth="1"/>
    <col min="13849" max="13851" width="9.33203125" customWidth="1"/>
    <col min="13852" max="13863" width="9.1640625" customWidth="1"/>
    <col min="13864" max="13864" width="8" customWidth="1"/>
    <col min="13865" max="13877" width="9.1640625" customWidth="1"/>
    <col min="13878" max="13878" width="10.33203125" customWidth="1"/>
    <col min="13879" max="13887" width="9.1640625" customWidth="1"/>
    <col min="13888" max="13890" width="8.83203125" customWidth="1"/>
    <col min="13891" max="13892" width="9.1640625" customWidth="1"/>
    <col min="13893" max="13894" width="8.83203125" customWidth="1"/>
    <col min="13895" max="13897" width="9.1640625" customWidth="1"/>
    <col min="13898" max="13898" width="8.83203125" customWidth="1"/>
    <col min="13899" max="13899" width="36" customWidth="1"/>
    <col min="13900" max="13900" width="15" customWidth="1"/>
    <col min="13901" max="13901" width="17.33203125" customWidth="1"/>
    <col min="13902" max="13903" width="8.83203125" customWidth="1"/>
    <col min="13904" max="13904" width="46.83203125" customWidth="1"/>
    <col min="13905" max="13905" width="7.1640625" customWidth="1"/>
    <col min="13906" max="13917" width="9.1640625" customWidth="1"/>
    <col min="13918" max="14080" width="8.83203125" customWidth="1"/>
    <col min="14081" max="14081" width="2.1640625" customWidth="1"/>
    <col min="14082" max="14082" width="34.6640625" customWidth="1"/>
    <col min="14083" max="14083" width="38" customWidth="1"/>
    <col min="14084" max="14084" width="28.5" customWidth="1"/>
    <col min="14085" max="14085" width="23.1640625" customWidth="1"/>
    <col min="14086" max="14086" width="10.5" customWidth="1"/>
    <col min="14087" max="14087" width="70.5" customWidth="1"/>
    <col min="14088" max="14088" width="10.33203125" customWidth="1"/>
    <col min="14089" max="14089" width="9.5" customWidth="1"/>
    <col min="14090" max="14090" width="9.33203125" customWidth="1"/>
    <col min="14091" max="14091" width="10.1640625" customWidth="1"/>
    <col min="14092" max="14094" width="9.1640625" customWidth="1"/>
    <col min="14095" max="14096" width="10.1640625" customWidth="1"/>
    <col min="14097" max="14098" width="9.1640625" customWidth="1"/>
    <col min="14099" max="14099" width="10.5" customWidth="1"/>
    <col min="14100" max="14100" width="14.5" customWidth="1"/>
    <col min="14101" max="14101" width="12.5" customWidth="1"/>
    <col min="14102" max="14102" width="6.83203125" customWidth="1"/>
    <col min="14104" max="14104" width="9.5" customWidth="1"/>
    <col min="14105" max="14107" width="9.33203125" customWidth="1"/>
    <col min="14108" max="14119" width="9.1640625" customWidth="1"/>
    <col min="14120" max="14120" width="8" customWidth="1"/>
    <col min="14121" max="14133" width="9.1640625" customWidth="1"/>
    <col min="14134" max="14134" width="10.33203125" customWidth="1"/>
    <col min="14135" max="14143" width="9.1640625" customWidth="1"/>
    <col min="14144" max="14146" width="8.83203125" customWidth="1"/>
    <col min="14147" max="14148" width="9.1640625" customWidth="1"/>
    <col min="14149" max="14150" width="8.83203125" customWidth="1"/>
    <col min="14151" max="14153" width="9.1640625" customWidth="1"/>
    <col min="14154" max="14154" width="8.83203125" customWidth="1"/>
    <col min="14155" max="14155" width="36" customWidth="1"/>
    <col min="14156" max="14156" width="15" customWidth="1"/>
    <col min="14157" max="14157" width="17.33203125" customWidth="1"/>
    <col min="14158" max="14159" width="8.83203125" customWidth="1"/>
    <col min="14160" max="14160" width="46.83203125" customWidth="1"/>
    <col min="14161" max="14161" width="7.1640625" customWidth="1"/>
    <col min="14162" max="14173" width="9.1640625" customWidth="1"/>
    <col min="14174" max="14336" width="8.83203125" customWidth="1"/>
    <col min="14337" max="14337" width="2.1640625" customWidth="1"/>
    <col min="14338" max="14338" width="34.6640625" customWidth="1"/>
    <col min="14339" max="14339" width="38" customWidth="1"/>
    <col min="14340" max="14340" width="28.5" customWidth="1"/>
    <col min="14341" max="14341" width="23.1640625" customWidth="1"/>
    <col min="14342" max="14342" width="10.5" customWidth="1"/>
    <col min="14343" max="14343" width="70.5" customWidth="1"/>
    <col min="14344" max="14344" width="10.33203125" customWidth="1"/>
    <col min="14345" max="14345" width="9.5" customWidth="1"/>
    <col min="14346" max="14346" width="9.33203125" customWidth="1"/>
    <col min="14347" max="14347" width="10.1640625" customWidth="1"/>
    <col min="14348" max="14350" width="9.1640625" customWidth="1"/>
    <col min="14351" max="14352" width="10.1640625" customWidth="1"/>
    <col min="14353" max="14354" width="9.1640625" customWidth="1"/>
    <col min="14355" max="14355" width="10.5" customWidth="1"/>
    <col min="14356" max="14356" width="14.5" customWidth="1"/>
    <col min="14357" max="14357" width="12.5" customWidth="1"/>
    <col min="14358" max="14358" width="6.83203125" customWidth="1"/>
    <col min="14360" max="14360" width="9.5" customWidth="1"/>
    <col min="14361" max="14363" width="9.33203125" customWidth="1"/>
    <col min="14364" max="14375" width="9.1640625" customWidth="1"/>
    <col min="14376" max="14376" width="8" customWidth="1"/>
    <col min="14377" max="14389" width="9.1640625" customWidth="1"/>
    <col min="14390" max="14390" width="10.33203125" customWidth="1"/>
    <col min="14391" max="14399" width="9.1640625" customWidth="1"/>
    <col min="14400" max="14402" width="8.83203125" customWidth="1"/>
    <col min="14403" max="14404" width="9.1640625" customWidth="1"/>
    <col min="14405" max="14406" width="8.83203125" customWidth="1"/>
    <col min="14407" max="14409" width="9.1640625" customWidth="1"/>
    <col min="14410" max="14410" width="8.83203125" customWidth="1"/>
    <col min="14411" max="14411" width="36" customWidth="1"/>
    <col min="14412" max="14412" width="15" customWidth="1"/>
    <col min="14413" max="14413" width="17.33203125" customWidth="1"/>
    <col min="14414" max="14415" width="8.83203125" customWidth="1"/>
    <col min="14416" max="14416" width="46.83203125" customWidth="1"/>
    <col min="14417" max="14417" width="7.1640625" customWidth="1"/>
    <col min="14418" max="14429" width="9.1640625" customWidth="1"/>
    <col min="14430" max="14592" width="8.83203125" customWidth="1"/>
    <col min="14593" max="14593" width="2.1640625" customWidth="1"/>
    <col min="14594" max="14594" width="34.6640625" customWidth="1"/>
    <col min="14595" max="14595" width="38" customWidth="1"/>
    <col min="14596" max="14596" width="28.5" customWidth="1"/>
    <col min="14597" max="14597" width="23.1640625" customWidth="1"/>
    <col min="14598" max="14598" width="10.5" customWidth="1"/>
    <col min="14599" max="14599" width="70.5" customWidth="1"/>
    <col min="14600" max="14600" width="10.33203125" customWidth="1"/>
    <col min="14601" max="14601" width="9.5" customWidth="1"/>
    <col min="14602" max="14602" width="9.33203125" customWidth="1"/>
    <col min="14603" max="14603" width="10.1640625" customWidth="1"/>
    <col min="14604" max="14606" width="9.1640625" customWidth="1"/>
    <col min="14607" max="14608" width="10.1640625" customWidth="1"/>
    <col min="14609" max="14610" width="9.1640625" customWidth="1"/>
    <col min="14611" max="14611" width="10.5" customWidth="1"/>
    <col min="14612" max="14612" width="14.5" customWidth="1"/>
    <col min="14613" max="14613" width="12.5" customWidth="1"/>
    <col min="14614" max="14614" width="6.83203125" customWidth="1"/>
    <col min="14616" max="14616" width="9.5" customWidth="1"/>
    <col min="14617" max="14619" width="9.33203125" customWidth="1"/>
    <col min="14620" max="14631" width="9.1640625" customWidth="1"/>
    <col min="14632" max="14632" width="8" customWidth="1"/>
    <col min="14633" max="14645" width="9.1640625" customWidth="1"/>
    <col min="14646" max="14646" width="10.33203125" customWidth="1"/>
    <col min="14647" max="14655" width="9.1640625" customWidth="1"/>
    <col min="14656" max="14658" width="8.83203125" customWidth="1"/>
    <col min="14659" max="14660" width="9.1640625" customWidth="1"/>
    <col min="14661" max="14662" width="8.83203125" customWidth="1"/>
    <col min="14663" max="14665" width="9.1640625" customWidth="1"/>
    <col min="14666" max="14666" width="8.83203125" customWidth="1"/>
    <col min="14667" max="14667" width="36" customWidth="1"/>
    <col min="14668" max="14668" width="15" customWidth="1"/>
    <col min="14669" max="14669" width="17.33203125" customWidth="1"/>
    <col min="14670" max="14671" width="8.83203125" customWidth="1"/>
    <col min="14672" max="14672" width="46.83203125" customWidth="1"/>
    <col min="14673" max="14673" width="7.1640625" customWidth="1"/>
    <col min="14674" max="14685" width="9.1640625" customWidth="1"/>
    <col min="14686" max="14848" width="8.83203125" customWidth="1"/>
    <col min="14849" max="14849" width="2.1640625" customWidth="1"/>
    <col min="14850" max="14850" width="34.6640625" customWidth="1"/>
    <col min="14851" max="14851" width="38" customWidth="1"/>
    <col min="14852" max="14852" width="28.5" customWidth="1"/>
    <col min="14853" max="14853" width="23.1640625" customWidth="1"/>
    <col min="14854" max="14854" width="10.5" customWidth="1"/>
    <col min="14855" max="14855" width="70.5" customWidth="1"/>
    <col min="14856" max="14856" width="10.33203125" customWidth="1"/>
    <col min="14857" max="14857" width="9.5" customWidth="1"/>
    <col min="14858" max="14858" width="9.33203125" customWidth="1"/>
    <col min="14859" max="14859" width="10.1640625" customWidth="1"/>
    <col min="14860" max="14862" width="9.1640625" customWidth="1"/>
    <col min="14863" max="14864" width="10.1640625" customWidth="1"/>
    <col min="14865" max="14866" width="9.1640625" customWidth="1"/>
    <col min="14867" max="14867" width="10.5" customWidth="1"/>
    <col min="14868" max="14868" width="14.5" customWidth="1"/>
    <col min="14869" max="14869" width="12.5" customWidth="1"/>
    <col min="14870" max="14870" width="6.83203125" customWidth="1"/>
    <col min="14872" max="14872" width="9.5" customWidth="1"/>
    <col min="14873" max="14875" width="9.33203125" customWidth="1"/>
    <col min="14876" max="14887" width="9.1640625" customWidth="1"/>
    <col min="14888" max="14888" width="8" customWidth="1"/>
    <col min="14889" max="14901" width="9.1640625" customWidth="1"/>
    <col min="14902" max="14902" width="10.33203125" customWidth="1"/>
    <col min="14903" max="14911" width="9.1640625" customWidth="1"/>
    <col min="14912" max="14914" width="8.83203125" customWidth="1"/>
    <col min="14915" max="14916" width="9.1640625" customWidth="1"/>
    <col min="14917" max="14918" width="8.83203125" customWidth="1"/>
    <col min="14919" max="14921" width="9.1640625" customWidth="1"/>
    <col min="14922" max="14922" width="8.83203125" customWidth="1"/>
    <col min="14923" max="14923" width="36" customWidth="1"/>
    <col min="14924" max="14924" width="15" customWidth="1"/>
    <col min="14925" max="14925" width="17.33203125" customWidth="1"/>
    <col min="14926" max="14927" width="8.83203125" customWidth="1"/>
    <col min="14928" max="14928" width="46.83203125" customWidth="1"/>
    <col min="14929" max="14929" width="7.1640625" customWidth="1"/>
    <col min="14930" max="14941" width="9.1640625" customWidth="1"/>
    <col min="14942" max="15104" width="8.83203125" customWidth="1"/>
    <col min="15105" max="15105" width="2.1640625" customWidth="1"/>
    <col min="15106" max="15106" width="34.6640625" customWidth="1"/>
    <col min="15107" max="15107" width="38" customWidth="1"/>
    <col min="15108" max="15108" width="28.5" customWidth="1"/>
    <col min="15109" max="15109" width="23.1640625" customWidth="1"/>
    <col min="15110" max="15110" width="10.5" customWidth="1"/>
    <col min="15111" max="15111" width="70.5" customWidth="1"/>
    <col min="15112" max="15112" width="10.33203125" customWidth="1"/>
    <col min="15113" max="15113" width="9.5" customWidth="1"/>
    <col min="15114" max="15114" width="9.33203125" customWidth="1"/>
    <col min="15115" max="15115" width="10.1640625" customWidth="1"/>
    <col min="15116" max="15118" width="9.1640625" customWidth="1"/>
    <col min="15119" max="15120" width="10.1640625" customWidth="1"/>
    <col min="15121" max="15122" width="9.1640625" customWidth="1"/>
    <col min="15123" max="15123" width="10.5" customWidth="1"/>
    <col min="15124" max="15124" width="14.5" customWidth="1"/>
    <col min="15125" max="15125" width="12.5" customWidth="1"/>
    <col min="15126" max="15126" width="6.83203125" customWidth="1"/>
    <col min="15128" max="15128" width="9.5" customWidth="1"/>
    <col min="15129" max="15131" width="9.33203125" customWidth="1"/>
    <col min="15132" max="15143" width="9.1640625" customWidth="1"/>
    <col min="15144" max="15144" width="8" customWidth="1"/>
    <col min="15145" max="15157" width="9.1640625" customWidth="1"/>
    <col min="15158" max="15158" width="10.33203125" customWidth="1"/>
    <col min="15159" max="15167" width="9.1640625" customWidth="1"/>
    <col min="15168" max="15170" width="8.83203125" customWidth="1"/>
    <col min="15171" max="15172" width="9.1640625" customWidth="1"/>
    <col min="15173" max="15174" width="8.83203125" customWidth="1"/>
    <col min="15175" max="15177" width="9.1640625" customWidth="1"/>
    <col min="15178" max="15178" width="8.83203125" customWidth="1"/>
    <col min="15179" max="15179" width="36" customWidth="1"/>
    <col min="15180" max="15180" width="15" customWidth="1"/>
    <col min="15181" max="15181" width="17.33203125" customWidth="1"/>
    <col min="15182" max="15183" width="8.83203125" customWidth="1"/>
    <col min="15184" max="15184" width="46.83203125" customWidth="1"/>
    <col min="15185" max="15185" width="7.1640625" customWidth="1"/>
    <col min="15186" max="15197" width="9.1640625" customWidth="1"/>
    <col min="15198" max="15360" width="8.83203125" customWidth="1"/>
    <col min="15361" max="15361" width="2.1640625" customWidth="1"/>
    <col min="15362" max="15362" width="34.6640625" customWidth="1"/>
    <col min="15363" max="15363" width="38" customWidth="1"/>
    <col min="15364" max="15364" width="28.5" customWidth="1"/>
    <col min="15365" max="15365" width="23.1640625" customWidth="1"/>
    <col min="15366" max="15366" width="10.5" customWidth="1"/>
    <col min="15367" max="15367" width="70.5" customWidth="1"/>
    <col min="15368" max="15368" width="10.33203125" customWidth="1"/>
    <col min="15369" max="15369" width="9.5" customWidth="1"/>
    <col min="15370" max="15370" width="9.33203125" customWidth="1"/>
    <col min="15371" max="15371" width="10.1640625" customWidth="1"/>
    <col min="15372" max="15374" width="9.1640625" customWidth="1"/>
    <col min="15375" max="15376" width="10.1640625" customWidth="1"/>
    <col min="15377" max="15378" width="9.1640625" customWidth="1"/>
    <col min="15379" max="15379" width="10.5" customWidth="1"/>
    <col min="15380" max="15380" width="14.5" customWidth="1"/>
    <col min="15381" max="15381" width="12.5" customWidth="1"/>
    <col min="15382" max="15382" width="6.83203125" customWidth="1"/>
    <col min="15384" max="15384" width="9.5" customWidth="1"/>
    <col min="15385" max="15387" width="9.33203125" customWidth="1"/>
    <col min="15388" max="15399" width="9.1640625" customWidth="1"/>
    <col min="15400" max="15400" width="8" customWidth="1"/>
    <col min="15401" max="15413" width="9.1640625" customWidth="1"/>
    <col min="15414" max="15414" width="10.33203125" customWidth="1"/>
    <col min="15415" max="15423" width="9.1640625" customWidth="1"/>
    <col min="15424" max="15426" width="8.83203125" customWidth="1"/>
    <col min="15427" max="15428" width="9.1640625" customWidth="1"/>
    <col min="15429" max="15430" width="8.83203125" customWidth="1"/>
    <col min="15431" max="15433" width="9.1640625" customWidth="1"/>
    <col min="15434" max="15434" width="8.83203125" customWidth="1"/>
    <col min="15435" max="15435" width="36" customWidth="1"/>
    <col min="15436" max="15436" width="15" customWidth="1"/>
    <col min="15437" max="15437" width="17.33203125" customWidth="1"/>
    <col min="15438" max="15439" width="8.83203125" customWidth="1"/>
    <col min="15440" max="15440" width="46.83203125" customWidth="1"/>
    <col min="15441" max="15441" width="7.1640625" customWidth="1"/>
    <col min="15442" max="15453" width="9.1640625" customWidth="1"/>
    <col min="15454" max="15616" width="8.83203125" customWidth="1"/>
    <col min="15617" max="15617" width="2.1640625" customWidth="1"/>
    <col min="15618" max="15618" width="34.6640625" customWidth="1"/>
    <col min="15619" max="15619" width="38" customWidth="1"/>
    <col min="15620" max="15620" width="28.5" customWidth="1"/>
    <col min="15621" max="15621" width="23.1640625" customWidth="1"/>
    <col min="15622" max="15622" width="10.5" customWidth="1"/>
    <col min="15623" max="15623" width="70.5" customWidth="1"/>
    <col min="15624" max="15624" width="10.33203125" customWidth="1"/>
    <col min="15625" max="15625" width="9.5" customWidth="1"/>
    <col min="15626" max="15626" width="9.33203125" customWidth="1"/>
    <col min="15627" max="15627" width="10.1640625" customWidth="1"/>
    <col min="15628" max="15630" width="9.1640625" customWidth="1"/>
    <col min="15631" max="15632" width="10.1640625" customWidth="1"/>
    <col min="15633" max="15634" width="9.1640625" customWidth="1"/>
    <col min="15635" max="15635" width="10.5" customWidth="1"/>
    <col min="15636" max="15636" width="14.5" customWidth="1"/>
    <col min="15637" max="15637" width="12.5" customWidth="1"/>
    <col min="15638" max="15638" width="6.83203125" customWidth="1"/>
    <col min="15640" max="15640" width="9.5" customWidth="1"/>
    <col min="15641" max="15643" width="9.33203125" customWidth="1"/>
    <col min="15644" max="15655" width="9.1640625" customWidth="1"/>
    <col min="15656" max="15656" width="8" customWidth="1"/>
    <col min="15657" max="15669" width="9.1640625" customWidth="1"/>
    <col min="15670" max="15670" width="10.33203125" customWidth="1"/>
    <col min="15671" max="15679" width="9.1640625" customWidth="1"/>
    <col min="15680" max="15682" width="8.83203125" customWidth="1"/>
    <col min="15683" max="15684" width="9.1640625" customWidth="1"/>
    <col min="15685" max="15686" width="8.83203125" customWidth="1"/>
    <col min="15687" max="15689" width="9.1640625" customWidth="1"/>
    <col min="15690" max="15690" width="8.83203125" customWidth="1"/>
    <col min="15691" max="15691" width="36" customWidth="1"/>
    <col min="15692" max="15692" width="15" customWidth="1"/>
    <col min="15693" max="15693" width="17.33203125" customWidth="1"/>
    <col min="15694" max="15695" width="8.83203125" customWidth="1"/>
    <col min="15696" max="15696" width="46.83203125" customWidth="1"/>
    <col min="15697" max="15697" width="7.1640625" customWidth="1"/>
    <col min="15698" max="15709" width="9.1640625" customWidth="1"/>
    <col min="15710" max="15872" width="8.83203125" customWidth="1"/>
    <col min="15873" max="15873" width="2.1640625" customWidth="1"/>
    <col min="15874" max="15874" width="34.6640625" customWidth="1"/>
    <col min="15875" max="15875" width="38" customWidth="1"/>
    <col min="15876" max="15876" width="28.5" customWidth="1"/>
    <col min="15877" max="15877" width="23.1640625" customWidth="1"/>
    <col min="15878" max="15878" width="10.5" customWidth="1"/>
    <col min="15879" max="15879" width="70.5" customWidth="1"/>
    <col min="15880" max="15880" width="10.33203125" customWidth="1"/>
    <col min="15881" max="15881" width="9.5" customWidth="1"/>
    <col min="15882" max="15882" width="9.33203125" customWidth="1"/>
    <col min="15883" max="15883" width="10.1640625" customWidth="1"/>
    <col min="15884" max="15886" width="9.1640625" customWidth="1"/>
    <col min="15887" max="15888" width="10.1640625" customWidth="1"/>
    <col min="15889" max="15890" width="9.1640625" customWidth="1"/>
    <col min="15891" max="15891" width="10.5" customWidth="1"/>
    <col min="15892" max="15892" width="14.5" customWidth="1"/>
    <col min="15893" max="15893" width="12.5" customWidth="1"/>
    <col min="15894" max="15894" width="6.83203125" customWidth="1"/>
    <col min="15896" max="15896" width="9.5" customWidth="1"/>
    <col min="15897" max="15899" width="9.33203125" customWidth="1"/>
    <col min="15900" max="15911" width="9.1640625" customWidth="1"/>
    <col min="15912" max="15912" width="8" customWidth="1"/>
    <col min="15913" max="15925" width="9.1640625" customWidth="1"/>
    <col min="15926" max="15926" width="10.33203125" customWidth="1"/>
    <col min="15927" max="15935" width="9.1640625" customWidth="1"/>
    <col min="15936" max="15938" width="8.83203125" customWidth="1"/>
    <col min="15939" max="15940" width="9.1640625" customWidth="1"/>
    <col min="15941" max="15942" width="8.83203125" customWidth="1"/>
    <col min="15943" max="15945" width="9.1640625" customWidth="1"/>
    <col min="15946" max="15946" width="8.83203125" customWidth="1"/>
    <col min="15947" max="15947" width="36" customWidth="1"/>
    <col min="15948" max="15948" width="15" customWidth="1"/>
    <col min="15949" max="15949" width="17.33203125" customWidth="1"/>
    <col min="15950" max="15951" width="8.83203125" customWidth="1"/>
    <col min="15952" max="15952" width="46.83203125" customWidth="1"/>
    <col min="15953" max="15953" width="7.1640625" customWidth="1"/>
    <col min="15954" max="15965" width="9.1640625" customWidth="1"/>
    <col min="15966" max="16128" width="8.83203125" customWidth="1"/>
    <col min="16129" max="16129" width="2.1640625" customWidth="1"/>
    <col min="16130" max="16130" width="34.6640625" customWidth="1"/>
    <col min="16131" max="16131" width="38" customWidth="1"/>
    <col min="16132" max="16132" width="28.5" customWidth="1"/>
    <col min="16133" max="16133" width="23.1640625" customWidth="1"/>
    <col min="16134" max="16134" width="10.5" customWidth="1"/>
    <col min="16135" max="16135" width="70.5" customWidth="1"/>
    <col min="16136" max="16136" width="10.33203125" customWidth="1"/>
    <col min="16137" max="16137" width="9.5" customWidth="1"/>
    <col min="16138" max="16138" width="9.33203125" customWidth="1"/>
    <col min="16139" max="16139" width="10.1640625" customWidth="1"/>
    <col min="16140" max="16142" width="9.1640625" customWidth="1"/>
    <col min="16143" max="16144" width="10.1640625" customWidth="1"/>
    <col min="16145" max="16146" width="9.1640625" customWidth="1"/>
    <col min="16147" max="16147" width="10.5" customWidth="1"/>
    <col min="16148" max="16148" width="14.5" customWidth="1"/>
    <col min="16149" max="16149" width="12.5" customWidth="1"/>
    <col min="16150" max="16150" width="6.83203125" customWidth="1"/>
    <col min="16152" max="16152" width="9.5" customWidth="1"/>
    <col min="16153" max="16155" width="9.33203125" customWidth="1"/>
    <col min="16156" max="16167" width="9.1640625" customWidth="1"/>
    <col min="16168" max="16168" width="8" customWidth="1"/>
    <col min="16169" max="16181" width="9.1640625" customWidth="1"/>
    <col min="16182" max="16182" width="10.33203125" customWidth="1"/>
    <col min="16183" max="16191" width="9.1640625" customWidth="1"/>
    <col min="16192" max="16194" width="8.83203125" customWidth="1"/>
    <col min="16195" max="16196" width="9.1640625" customWidth="1"/>
    <col min="16197" max="16198" width="8.83203125" customWidth="1"/>
    <col min="16199" max="16201" width="9.1640625" customWidth="1"/>
    <col min="16202" max="16202" width="8.83203125" customWidth="1"/>
    <col min="16203" max="16203" width="36" customWidth="1"/>
    <col min="16204" max="16204" width="15" customWidth="1"/>
    <col min="16205" max="16205" width="17.33203125" customWidth="1"/>
    <col min="16206" max="16207" width="8.83203125" customWidth="1"/>
    <col min="16208" max="16208" width="46.83203125" customWidth="1"/>
    <col min="16209" max="16209" width="7.1640625" customWidth="1"/>
    <col min="16210" max="16221" width="9.1640625" customWidth="1"/>
    <col min="16222" max="16384" width="8.83203125" customWidth="1"/>
  </cols>
  <sheetData>
    <row r="1" spans="1:81" ht="15" customHeight="1">
      <c r="A1" s="1" t="s">
        <v>0</v>
      </c>
      <c r="B1" s="129"/>
      <c r="C1" s="130"/>
      <c r="D1" s="130"/>
      <c r="E1" s="130"/>
      <c r="F1" s="130"/>
      <c r="G1" s="130"/>
      <c r="H1" s="130"/>
      <c r="I1" s="131"/>
      <c r="CB1" s="8"/>
      <c r="CC1" s="9"/>
    </row>
    <row r="2" spans="1:81" ht="20" customHeight="1">
      <c r="A2" s="10" t="s">
        <v>0</v>
      </c>
      <c r="B2" s="132" t="s">
        <v>287</v>
      </c>
      <c r="C2" s="132"/>
      <c r="D2" s="132"/>
      <c r="E2" s="132"/>
      <c r="F2" s="132"/>
      <c r="G2" s="132"/>
      <c r="H2" s="132"/>
      <c r="I2" s="133"/>
      <c r="J2" s="134" t="s">
        <v>139</v>
      </c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/>
      <c r="CC2"/>
    </row>
    <row r="3" spans="1:81" ht="24" customHeight="1">
      <c r="B3" s="132"/>
      <c r="C3" s="132"/>
      <c r="D3" s="132"/>
      <c r="E3" s="132"/>
      <c r="F3" s="132"/>
      <c r="G3" s="132"/>
      <c r="H3" s="132"/>
      <c r="I3" s="133"/>
      <c r="J3" s="136" t="s">
        <v>285</v>
      </c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/>
      <c r="CC3"/>
    </row>
    <row r="4" spans="1:81" s="18" customFormat="1" ht="18" customHeight="1">
      <c r="A4" s="11"/>
      <c r="B4" s="12"/>
      <c r="C4" s="12"/>
      <c r="D4" s="147"/>
      <c r="E4" s="148"/>
      <c r="F4" s="148"/>
      <c r="G4" s="148"/>
      <c r="H4" s="12"/>
      <c r="I4" s="12"/>
      <c r="J4" s="12"/>
      <c r="K4" s="45"/>
      <c r="L4" s="45"/>
      <c r="M4" s="45"/>
      <c r="N4" s="45"/>
      <c r="O4" s="45"/>
      <c r="P4" s="45"/>
      <c r="Q4" s="45"/>
      <c r="R4" s="45"/>
      <c r="S4" s="45"/>
      <c r="T4" s="116"/>
      <c r="U4" s="116"/>
      <c r="V4" s="12"/>
      <c r="W4" s="13"/>
      <c r="X4" s="13"/>
      <c r="Y4" s="13"/>
      <c r="Z4" s="13"/>
      <c r="AA4" s="13"/>
      <c r="AB4" s="13"/>
      <c r="AC4" s="13"/>
      <c r="AD4" s="13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5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6"/>
      <c r="BX4" s="17"/>
      <c r="BY4" s="14"/>
      <c r="BZ4" s="14"/>
      <c r="CA4" s="14"/>
    </row>
    <row r="5" spans="1:81" ht="1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20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21"/>
      <c r="BX5" s="22"/>
      <c r="BY5" s="19"/>
      <c r="BZ5" s="19"/>
      <c r="CA5" s="19"/>
      <c r="CB5"/>
      <c r="CC5"/>
    </row>
    <row r="6" spans="1:81" ht="16.5" customHeight="1">
      <c r="A6" s="4"/>
      <c r="B6" s="23"/>
      <c r="C6" s="139"/>
      <c r="D6" s="139"/>
      <c r="E6" s="139"/>
      <c r="F6" s="24"/>
      <c r="G6" s="25" t="s">
        <v>1</v>
      </c>
      <c r="H6" s="140" t="s">
        <v>2</v>
      </c>
      <c r="I6" s="141"/>
      <c r="J6" s="141"/>
      <c r="K6" s="142" t="s">
        <v>3</v>
      </c>
      <c r="L6" s="142"/>
      <c r="M6" s="142"/>
      <c r="N6" s="142"/>
      <c r="O6" s="142"/>
      <c r="P6" s="142"/>
      <c r="Q6" s="143" t="s">
        <v>4</v>
      </c>
      <c r="R6" s="144"/>
      <c r="S6" s="46" t="s">
        <v>5</v>
      </c>
      <c r="T6" s="117"/>
      <c r="U6" s="118" t="s">
        <v>6</v>
      </c>
      <c r="V6" s="145" t="s">
        <v>7</v>
      </c>
      <c r="W6" s="126" t="s">
        <v>8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8"/>
      <c r="BW6" s="26"/>
      <c r="CB6"/>
      <c r="CC6"/>
    </row>
    <row r="7" spans="1:81">
      <c r="A7" s="4"/>
      <c r="B7"/>
      <c r="C7" s="27" t="s">
        <v>9</v>
      </c>
      <c r="D7" s="27" t="s">
        <v>10</v>
      </c>
      <c r="E7" s="27" t="s">
        <v>11</v>
      </c>
      <c r="F7" s="25" t="s">
        <v>12</v>
      </c>
      <c r="G7" s="28" t="s">
        <v>13</v>
      </c>
      <c r="H7" s="29" t="s">
        <v>14</v>
      </c>
      <c r="I7" s="25" t="s">
        <v>15</v>
      </c>
      <c r="J7" s="25" t="s">
        <v>16</v>
      </c>
      <c r="K7" s="44" t="s">
        <v>17</v>
      </c>
      <c r="L7" s="44" t="s">
        <v>18</v>
      </c>
      <c r="M7" s="44" t="s">
        <v>19</v>
      </c>
      <c r="N7" s="44" t="s">
        <v>20</v>
      </c>
      <c r="O7" s="44" t="s">
        <v>21</v>
      </c>
      <c r="P7" s="93" t="s">
        <v>22</v>
      </c>
      <c r="Q7" s="48" t="s">
        <v>23</v>
      </c>
      <c r="R7" s="49" t="s">
        <v>24</v>
      </c>
      <c r="S7" s="47" t="s">
        <v>25</v>
      </c>
      <c r="T7" s="119" t="s">
        <v>6</v>
      </c>
      <c r="U7" s="120" t="s">
        <v>26</v>
      </c>
      <c r="V7" s="146"/>
      <c r="W7" s="30" t="s">
        <v>27</v>
      </c>
      <c r="X7" s="30">
        <v>2</v>
      </c>
      <c r="Y7" s="30" t="s">
        <v>156</v>
      </c>
      <c r="Z7" s="30" t="s">
        <v>157</v>
      </c>
      <c r="AA7" s="30">
        <v>5</v>
      </c>
      <c r="AB7" s="30">
        <v>6</v>
      </c>
      <c r="AC7" s="30">
        <v>7</v>
      </c>
      <c r="AD7" s="30" t="s">
        <v>158</v>
      </c>
      <c r="AE7" s="30">
        <v>9</v>
      </c>
      <c r="AF7" s="30" t="s">
        <v>159</v>
      </c>
      <c r="AG7" s="30">
        <v>11</v>
      </c>
      <c r="AH7" s="30" t="s">
        <v>134</v>
      </c>
      <c r="AI7" s="30">
        <v>13</v>
      </c>
      <c r="AJ7" s="30" t="s">
        <v>160</v>
      </c>
      <c r="AK7" s="30">
        <v>15</v>
      </c>
      <c r="AL7" s="30" t="s">
        <v>161</v>
      </c>
      <c r="AM7" s="30" t="s">
        <v>162</v>
      </c>
      <c r="AN7" s="30">
        <v>18</v>
      </c>
      <c r="AO7" s="30">
        <v>19</v>
      </c>
      <c r="AP7" s="30" t="s">
        <v>163</v>
      </c>
      <c r="AQ7" s="30">
        <v>21</v>
      </c>
      <c r="AR7" s="30" t="s">
        <v>164</v>
      </c>
      <c r="AS7" s="30">
        <v>23</v>
      </c>
      <c r="AT7" s="30" t="s">
        <v>165</v>
      </c>
      <c r="AU7" s="30" t="s">
        <v>135</v>
      </c>
      <c r="AV7" s="31" t="s">
        <v>28</v>
      </c>
      <c r="AW7" s="30">
        <v>26</v>
      </c>
      <c r="AX7" s="30" t="s">
        <v>136</v>
      </c>
      <c r="AY7" s="30" t="s">
        <v>166</v>
      </c>
      <c r="AZ7" s="30">
        <v>29</v>
      </c>
      <c r="BA7" s="30" t="s">
        <v>137</v>
      </c>
      <c r="BB7" s="30">
        <v>31</v>
      </c>
      <c r="BC7" s="30">
        <v>32</v>
      </c>
      <c r="BD7" s="30" t="s">
        <v>167</v>
      </c>
      <c r="BE7" s="30" t="s">
        <v>168</v>
      </c>
      <c r="BF7" s="30" t="s">
        <v>169</v>
      </c>
      <c r="BG7" s="30">
        <v>36</v>
      </c>
      <c r="BH7" s="30" t="s">
        <v>170</v>
      </c>
      <c r="BI7" s="30">
        <v>38</v>
      </c>
      <c r="BJ7" s="30" t="s">
        <v>171</v>
      </c>
      <c r="BK7" s="30" t="s">
        <v>173</v>
      </c>
      <c r="BL7" s="30">
        <v>41</v>
      </c>
      <c r="BM7" s="30">
        <v>42</v>
      </c>
      <c r="BN7" s="30">
        <v>43</v>
      </c>
      <c r="BO7" s="30">
        <v>44</v>
      </c>
      <c r="BP7" s="30">
        <v>45</v>
      </c>
      <c r="BQ7" s="30">
        <v>46</v>
      </c>
      <c r="BR7" s="30">
        <v>47</v>
      </c>
      <c r="BS7" s="30" t="s">
        <v>172</v>
      </c>
      <c r="BT7" s="30" t="s">
        <v>174</v>
      </c>
      <c r="BU7" s="30" t="s">
        <v>29</v>
      </c>
      <c r="BV7" s="30" t="s">
        <v>30</v>
      </c>
      <c r="BW7" s="32"/>
      <c r="BX7" s="33"/>
      <c r="BY7" s="34"/>
      <c r="CB7"/>
      <c r="CC7"/>
    </row>
    <row r="8" spans="1:81" s="63" customFormat="1" ht="16">
      <c r="A8" s="50"/>
      <c r="B8" s="64"/>
      <c r="C8" s="77" t="s">
        <v>56</v>
      </c>
      <c r="D8" s="77" t="s">
        <v>278</v>
      </c>
      <c r="E8" s="77" t="s">
        <v>52</v>
      </c>
      <c r="F8" s="68"/>
      <c r="G8" s="70" t="s">
        <v>57</v>
      </c>
      <c r="H8" s="68">
        <v>16</v>
      </c>
      <c r="I8" s="68">
        <v>15</v>
      </c>
      <c r="J8" s="50">
        <f>SUM(H8,I8)</f>
        <v>31</v>
      </c>
      <c r="K8" s="67">
        <v>0.5</v>
      </c>
      <c r="L8" s="67">
        <v>0.5</v>
      </c>
      <c r="M8" s="67">
        <v>0.5</v>
      </c>
      <c r="N8" s="67">
        <v>0.5</v>
      </c>
      <c r="O8" s="67">
        <v>3.8</v>
      </c>
      <c r="P8" s="67">
        <v>1</v>
      </c>
      <c r="Q8" s="68">
        <v>0.5</v>
      </c>
      <c r="R8" s="68"/>
      <c r="S8" s="51">
        <f>SUM(K8,L8,M8:N8,O8,P8,AV8,BV8,-Q8,-R8)</f>
        <v>66.2</v>
      </c>
      <c r="T8" s="50" t="s">
        <v>284</v>
      </c>
      <c r="U8" s="50"/>
      <c r="V8" s="69"/>
      <c r="W8" s="71">
        <v>5.3</v>
      </c>
      <c r="X8" s="71">
        <v>1.3</v>
      </c>
      <c r="Y8" s="71">
        <v>1</v>
      </c>
      <c r="Z8" s="71">
        <v>1</v>
      </c>
      <c r="AA8" s="71">
        <v>1</v>
      </c>
      <c r="AB8" s="71">
        <v>1</v>
      </c>
      <c r="AC8" s="71">
        <v>0</v>
      </c>
      <c r="AD8" s="71">
        <v>1</v>
      </c>
      <c r="AE8" s="71">
        <v>1</v>
      </c>
      <c r="AF8" s="71">
        <v>0.3</v>
      </c>
      <c r="AG8" s="71">
        <v>1.3</v>
      </c>
      <c r="AH8" s="71">
        <v>1</v>
      </c>
      <c r="AI8" s="71">
        <v>1</v>
      </c>
      <c r="AJ8" s="50">
        <v>1</v>
      </c>
      <c r="AK8" s="71">
        <v>2.5</v>
      </c>
      <c r="AL8" s="71">
        <v>1</v>
      </c>
      <c r="AM8" s="71">
        <v>1</v>
      </c>
      <c r="AN8" s="71">
        <v>1</v>
      </c>
      <c r="AO8" s="71">
        <v>1</v>
      </c>
      <c r="AP8" s="71">
        <v>1</v>
      </c>
      <c r="AQ8" s="71">
        <v>1</v>
      </c>
      <c r="AR8" s="71">
        <v>1.5</v>
      </c>
      <c r="AS8" s="71">
        <v>1.3</v>
      </c>
      <c r="AT8" s="71">
        <v>1</v>
      </c>
      <c r="AU8" s="71">
        <v>1</v>
      </c>
      <c r="AV8" s="50">
        <f t="shared" ref="AV8:AV39" si="0">SUM(W8:AU8)</f>
        <v>30.500000000000004</v>
      </c>
      <c r="AW8" s="50">
        <v>5</v>
      </c>
      <c r="AX8" s="50">
        <v>1</v>
      </c>
      <c r="AY8" s="50">
        <v>0</v>
      </c>
      <c r="AZ8" s="50">
        <v>1</v>
      </c>
      <c r="BA8" s="50">
        <v>1</v>
      </c>
      <c r="BB8" s="50">
        <v>1</v>
      </c>
      <c r="BC8" s="50">
        <v>0</v>
      </c>
      <c r="BD8" s="50">
        <v>1</v>
      </c>
      <c r="BE8" s="50">
        <v>1</v>
      </c>
      <c r="BF8" s="50">
        <v>1</v>
      </c>
      <c r="BG8" s="50">
        <v>1</v>
      </c>
      <c r="BH8" s="50">
        <v>2</v>
      </c>
      <c r="BI8" s="50">
        <v>1</v>
      </c>
      <c r="BJ8" s="50">
        <v>1</v>
      </c>
      <c r="BK8" s="50">
        <v>0.5</v>
      </c>
      <c r="BL8" s="50">
        <v>1</v>
      </c>
      <c r="BM8" s="50">
        <v>1.3</v>
      </c>
      <c r="BN8" s="50">
        <v>3</v>
      </c>
      <c r="BO8" s="50">
        <v>1</v>
      </c>
      <c r="BP8" s="50">
        <v>1.3</v>
      </c>
      <c r="BQ8" s="50">
        <v>1</v>
      </c>
      <c r="BR8" s="50">
        <v>0</v>
      </c>
      <c r="BS8" s="50">
        <v>1</v>
      </c>
      <c r="BT8" s="50">
        <v>1</v>
      </c>
      <c r="BU8" s="50">
        <v>1.3</v>
      </c>
      <c r="BV8" s="50">
        <f t="shared" ref="BV8:BV39" si="1">SUM(BU8,BT8,BS8,BR8,BQ8,BP8,BO8,BN8,BM8,BL8,BK8,BJ8,BI8,BH8,BG8,BF8,BE8,BD8,BC8,BB8,BA8,AZ8,AY8,AX8,AW8)</f>
        <v>29.4</v>
      </c>
      <c r="BW8" s="50"/>
      <c r="BX8" s="67"/>
    </row>
    <row r="9" spans="1:81" s="63" customFormat="1" ht="16">
      <c r="A9" s="50"/>
      <c r="B9" s="64"/>
      <c r="C9" s="65" t="s">
        <v>59</v>
      </c>
      <c r="D9" s="65" t="s">
        <v>60</v>
      </c>
      <c r="E9" s="66" t="s">
        <v>61</v>
      </c>
      <c r="F9" s="67"/>
      <c r="G9" s="70" t="s">
        <v>185</v>
      </c>
      <c r="H9" s="68">
        <v>15</v>
      </c>
      <c r="I9" s="68">
        <v>15</v>
      </c>
      <c r="J9" s="50">
        <f>SUM(H9,I9)</f>
        <v>30</v>
      </c>
      <c r="K9" s="67">
        <v>0.5</v>
      </c>
      <c r="L9" s="67">
        <v>0.5</v>
      </c>
      <c r="M9" s="67">
        <v>0.5</v>
      </c>
      <c r="N9" s="67">
        <v>0.5</v>
      </c>
      <c r="O9" s="67">
        <v>4</v>
      </c>
      <c r="P9" s="67">
        <v>0.3</v>
      </c>
      <c r="Q9" s="68"/>
      <c r="R9" s="68"/>
      <c r="S9" s="51">
        <f>SUM(K9,L9,M9:N9,O9,P9,AV9,BV9,-Q9,-R9)</f>
        <v>61.8</v>
      </c>
      <c r="T9" s="50" t="s">
        <v>284</v>
      </c>
      <c r="U9" s="50"/>
      <c r="V9" s="69"/>
      <c r="W9" s="50">
        <v>5</v>
      </c>
      <c r="X9" s="50">
        <v>1</v>
      </c>
      <c r="Y9" s="50">
        <v>1</v>
      </c>
      <c r="Z9" s="50">
        <v>1</v>
      </c>
      <c r="AA9" s="50">
        <v>1</v>
      </c>
      <c r="AB9" s="50">
        <v>1</v>
      </c>
      <c r="AC9" s="50">
        <v>1</v>
      </c>
      <c r="AD9" s="50">
        <v>1</v>
      </c>
      <c r="AE9" s="50">
        <v>1</v>
      </c>
      <c r="AF9" s="50">
        <v>1.3</v>
      </c>
      <c r="AG9" s="50">
        <v>1</v>
      </c>
      <c r="AH9" s="50">
        <v>1</v>
      </c>
      <c r="AI9" s="50">
        <v>1</v>
      </c>
      <c r="AJ9" s="50">
        <v>1</v>
      </c>
      <c r="AK9" s="50">
        <v>2.2999999999999998</v>
      </c>
      <c r="AL9" s="50">
        <v>1</v>
      </c>
      <c r="AM9" s="50">
        <v>1</v>
      </c>
      <c r="AN9" s="50">
        <v>0.5</v>
      </c>
      <c r="AO9" s="50">
        <v>1</v>
      </c>
      <c r="AP9" s="50">
        <v>1</v>
      </c>
      <c r="AQ9" s="50">
        <v>1</v>
      </c>
      <c r="AR9" s="50">
        <v>1</v>
      </c>
      <c r="AS9" s="50">
        <v>1</v>
      </c>
      <c r="AT9" s="50">
        <v>1</v>
      </c>
      <c r="AU9" s="50">
        <v>1</v>
      </c>
      <c r="AV9" s="50">
        <f t="shared" si="0"/>
        <v>30.1</v>
      </c>
      <c r="AW9" s="50">
        <v>3</v>
      </c>
      <c r="AX9" s="50">
        <v>0</v>
      </c>
      <c r="AY9" s="50">
        <v>1</v>
      </c>
      <c r="AZ9" s="50">
        <v>1</v>
      </c>
      <c r="BA9" s="50">
        <v>1</v>
      </c>
      <c r="BB9" s="50">
        <v>1</v>
      </c>
      <c r="BC9" s="50">
        <v>1</v>
      </c>
      <c r="BD9" s="50">
        <v>1</v>
      </c>
      <c r="BE9" s="50">
        <v>1</v>
      </c>
      <c r="BF9" s="50">
        <v>0</v>
      </c>
      <c r="BG9" s="50">
        <v>1</v>
      </c>
      <c r="BH9" s="50">
        <v>1</v>
      </c>
      <c r="BI9" s="50">
        <v>1</v>
      </c>
      <c r="BJ9" s="50">
        <v>1</v>
      </c>
      <c r="BK9" s="50">
        <v>0</v>
      </c>
      <c r="BL9" s="50">
        <v>1</v>
      </c>
      <c r="BM9" s="50">
        <v>1.3</v>
      </c>
      <c r="BN9" s="50">
        <v>2.2999999999999998</v>
      </c>
      <c r="BO9" s="50">
        <v>1</v>
      </c>
      <c r="BP9" s="50">
        <v>1</v>
      </c>
      <c r="BQ9" s="50">
        <v>1.3</v>
      </c>
      <c r="BR9" s="50">
        <v>0.5</v>
      </c>
      <c r="BS9" s="50">
        <v>1</v>
      </c>
      <c r="BT9" s="50">
        <v>1</v>
      </c>
      <c r="BU9" s="50">
        <v>1</v>
      </c>
      <c r="BV9" s="50">
        <f t="shared" si="1"/>
        <v>25.4</v>
      </c>
      <c r="BW9" s="50"/>
      <c r="BX9" s="67"/>
    </row>
    <row r="10" spans="1:81" s="63" customFormat="1" ht="16">
      <c r="A10" s="50"/>
      <c r="B10" s="64"/>
      <c r="C10" s="65" t="s">
        <v>183</v>
      </c>
      <c r="D10" s="65" t="s">
        <v>184</v>
      </c>
      <c r="E10" s="66" t="s">
        <v>48</v>
      </c>
      <c r="F10" s="67"/>
      <c r="G10" s="70" t="s">
        <v>85</v>
      </c>
      <c r="H10" s="68">
        <v>15</v>
      </c>
      <c r="I10" s="68">
        <v>15</v>
      </c>
      <c r="J10" s="50">
        <f>SUM(H10,I10)</f>
        <v>30</v>
      </c>
      <c r="K10" s="67">
        <v>0.5</v>
      </c>
      <c r="L10" s="67">
        <v>0.5</v>
      </c>
      <c r="M10" s="67">
        <v>0.5</v>
      </c>
      <c r="N10" s="67">
        <v>0.5</v>
      </c>
      <c r="O10" s="67">
        <v>4</v>
      </c>
      <c r="P10" s="67"/>
      <c r="Q10" s="68"/>
      <c r="R10" s="68"/>
      <c r="S10" s="51">
        <f>SUM(K10,L10,M10:N10,O10,P10,AV10,BV10,-Q10,-R10)</f>
        <v>61.2</v>
      </c>
      <c r="T10" s="50" t="s">
        <v>284</v>
      </c>
      <c r="U10" s="50"/>
      <c r="V10" s="69"/>
      <c r="W10" s="50">
        <v>5</v>
      </c>
      <c r="X10" s="50">
        <v>1</v>
      </c>
      <c r="Y10" s="50">
        <v>1</v>
      </c>
      <c r="Z10" s="50">
        <v>1</v>
      </c>
      <c r="AA10" s="50">
        <v>0.8</v>
      </c>
      <c r="AB10" s="50">
        <v>1</v>
      </c>
      <c r="AC10" s="50">
        <v>1</v>
      </c>
      <c r="AD10" s="50">
        <v>1</v>
      </c>
      <c r="AE10" s="50">
        <v>0.5</v>
      </c>
      <c r="AF10" s="50">
        <v>1</v>
      </c>
      <c r="AG10" s="50">
        <v>1.3</v>
      </c>
      <c r="AH10" s="50">
        <v>1</v>
      </c>
      <c r="AI10" s="50">
        <v>1</v>
      </c>
      <c r="AJ10" s="50">
        <v>1</v>
      </c>
      <c r="AK10" s="50">
        <v>2</v>
      </c>
      <c r="AL10" s="50">
        <v>1</v>
      </c>
      <c r="AM10" s="50">
        <v>1</v>
      </c>
      <c r="AN10" s="50">
        <v>1</v>
      </c>
      <c r="AO10" s="50">
        <v>1</v>
      </c>
      <c r="AP10" s="50">
        <v>1</v>
      </c>
      <c r="AQ10" s="50">
        <v>1</v>
      </c>
      <c r="AR10" s="50">
        <v>1</v>
      </c>
      <c r="AS10" s="50">
        <v>1</v>
      </c>
      <c r="AT10" s="50">
        <v>1</v>
      </c>
      <c r="AU10" s="50">
        <v>1</v>
      </c>
      <c r="AV10" s="50">
        <f t="shared" si="0"/>
        <v>29.6</v>
      </c>
      <c r="AW10" s="50">
        <v>4</v>
      </c>
      <c r="AX10" s="50">
        <v>0.5</v>
      </c>
      <c r="AY10" s="50">
        <v>0</v>
      </c>
      <c r="AZ10" s="50">
        <v>1</v>
      </c>
      <c r="BA10" s="50">
        <v>1</v>
      </c>
      <c r="BB10" s="50">
        <v>1</v>
      </c>
      <c r="BC10" s="50">
        <v>0</v>
      </c>
      <c r="BD10" s="50">
        <v>1</v>
      </c>
      <c r="BE10" s="50">
        <v>1</v>
      </c>
      <c r="BF10" s="50">
        <v>1</v>
      </c>
      <c r="BG10" s="50">
        <v>0</v>
      </c>
      <c r="BH10" s="50">
        <v>1</v>
      </c>
      <c r="BI10" s="50">
        <v>1.3</v>
      </c>
      <c r="BJ10" s="50">
        <v>1</v>
      </c>
      <c r="BK10" s="50">
        <v>0.3</v>
      </c>
      <c r="BL10" s="50">
        <v>1</v>
      </c>
      <c r="BM10" s="50">
        <v>1</v>
      </c>
      <c r="BN10" s="50">
        <v>3</v>
      </c>
      <c r="BO10" s="50">
        <v>1</v>
      </c>
      <c r="BP10" s="50">
        <v>1</v>
      </c>
      <c r="BQ10" s="50">
        <v>1</v>
      </c>
      <c r="BR10" s="50">
        <v>1</v>
      </c>
      <c r="BS10" s="50">
        <v>1</v>
      </c>
      <c r="BT10" s="50">
        <v>1</v>
      </c>
      <c r="BU10" s="50">
        <v>0.5</v>
      </c>
      <c r="BV10" s="50">
        <f t="shared" si="1"/>
        <v>25.6</v>
      </c>
      <c r="BW10" s="50"/>
      <c r="BX10" s="67"/>
    </row>
    <row r="11" spans="1:81" s="63" customFormat="1" ht="16">
      <c r="A11" s="50"/>
      <c r="B11" s="64"/>
      <c r="C11" s="65" t="s">
        <v>106</v>
      </c>
      <c r="D11" s="65" t="s">
        <v>107</v>
      </c>
      <c r="E11" s="65" t="s">
        <v>51</v>
      </c>
      <c r="F11" s="67"/>
      <c r="G11" s="72" t="s">
        <v>108</v>
      </c>
      <c r="H11" s="68">
        <v>4</v>
      </c>
      <c r="I11" s="68">
        <v>17</v>
      </c>
      <c r="J11" s="50">
        <f>SUM(H11,I11)</f>
        <v>21</v>
      </c>
      <c r="K11" s="67" t="s">
        <v>286</v>
      </c>
      <c r="L11" s="67">
        <v>0.5</v>
      </c>
      <c r="M11" s="67">
        <v>0.5</v>
      </c>
      <c r="N11" s="67">
        <v>0.5</v>
      </c>
      <c r="O11" s="67">
        <v>3.8</v>
      </c>
      <c r="P11" s="67">
        <v>0.7</v>
      </c>
      <c r="Q11" s="68"/>
      <c r="R11" s="68">
        <v>0.5</v>
      </c>
      <c r="S11" s="51">
        <f>SUM(K11,L11,M11:N11,O11,P11,AV11,BV11,-Q11,-R11)</f>
        <v>58.1</v>
      </c>
      <c r="T11" s="50" t="s">
        <v>284</v>
      </c>
      <c r="U11" s="50"/>
      <c r="V11" s="69"/>
      <c r="W11" s="50">
        <v>5.3</v>
      </c>
      <c r="X11" s="50">
        <v>1</v>
      </c>
      <c r="Y11" s="50">
        <v>1</v>
      </c>
      <c r="Z11" s="50">
        <v>1</v>
      </c>
      <c r="AA11" s="50">
        <v>1</v>
      </c>
      <c r="AB11" s="50">
        <v>1</v>
      </c>
      <c r="AC11" s="50">
        <v>1</v>
      </c>
      <c r="AD11" s="50">
        <v>1</v>
      </c>
      <c r="AE11" s="50">
        <v>0</v>
      </c>
      <c r="AF11" s="50">
        <v>0</v>
      </c>
      <c r="AG11" s="50">
        <v>1.3</v>
      </c>
      <c r="AH11" s="50">
        <v>1</v>
      </c>
      <c r="AI11" s="50">
        <v>1</v>
      </c>
      <c r="AJ11" s="50">
        <v>1</v>
      </c>
      <c r="AK11" s="50">
        <v>2</v>
      </c>
      <c r="AL11" s="50">
        <v>1</v>
      </c>
      <c r="AM11" s="50">
        <v>1</v>
      </c>
      <c r="AN11" s="50">
        <v>1</v>
      </c>
      <c r="AO11" s="50">
        <v>1</v>
      </c>
      <c r="AP11" s="50">
        <v>1</v>
      </c>
      <c r="AQ11" s="50">
        <v>1</v>
      </c>
      <c r="AR11" s="50">
        <v>1</v>
      </c>
      <c r="AS11" s="50">
        <v>1</v>
      </c>
      <c r="AT11" s="50">
        <v>1</v>
      </c>
      <c r="AU11" s="50">
        <v>1</v>
      </c>
      <c r="AV11" s="50">
        <f t="shared" si="0"/>
        <v>28.6</v>
      </c>
      <c r="AW11" s="50">
        <v>5</v>
      </c>
      <c r="AX11" s="50">
        <v>0</v>
      </c>
      <c r="AY11" s="50">
        <v>0</v>
      </c>
      <c r="AZ11" s="50">
        <v>1</v>
      </c>
      <c r="BA11" s="50">
        <v>1</v>
      </c>
      <c r="BB11" s="50">
        <v>1</v>
      </c>
      <c r="BC11" s="50">
        <v>1</v>
      </c>
      <c r="BD11" s="50">
        <v>1</v>
      </c>
      <c r="BE11" s="50">
        <v>1</v>
      </c>
      <c r="BF11" s="50">
        <v>1</v>
      </c>
      <c r="BG11" s="50">
        <v>0</v>
      </c>
      <c r="BH11" s="50">
        <v>2</v>
      </c>
      <c r="BI11" s="50">
        <v>1</v>
      </c>
      <c r="BJ11" s="50">
        <v>0.5</v>
      </c>
      <c r="BK11" s="50">
        <v>0</v>
      </c>
      <c r="BL11" s="50">
        <v>1</v>
      </c>
      <c r="BM11" s="50">
        <v>1</v>
      </c>
      <c r="BN11" s="50">
        <v>2</v>
      </c>
      <c r="BO11" s="50">
        <v>1</v>
      </c>
      <c r="BP11" s="50">
        <v>1</v>
      </c>
      <c r="BQ11" s="50">
        <v>1</v>
      </c>
      <c r="BR11" s="50">
        <v>0</v>
      </c>
      <c r="BS11" s="50">
        <v>0</v>
      </c>
      <c r="BT11" s="50">
        <v>1</v>
      </c>
      <c r="BU11" s="50">
        <v>0.5</v>
      </c>
      <c r="BV11" s="50">
        <f t="shared" si="1"/>
        <v>24</v>
      </c>
      <c r="BW11" s="50"/>
      <c r="BX11" s="67"/>
    </row>
    <row r="12" spans="1:81" s="63" customFormat="1" ht="16">
      <c r="A12" s="50"/>
      <c r="B12" s="64"/>
      <c r="C12" s="65" t="s">
        <v>129</v>
      </c>
      <c r="D12" s="65" t="s">
        <v>130</v>
      </c>
      <c r="E12" s="65" t="s">
        <v>131</v>
      </c>
      <c r="F12" s="67"/>
      <c r="G12" s="94" t="s">
        <v>179</v>
      </c>
      <c r="H12" s="68">
        <v>15</v>
      </c>
      <c r="I12" s="82"/>
      <c r="J12" s="50">
        <f>SUM(2*H12)</f>
        <v>30</v>
      </c>
      <c r="K12" s="67">
        <v>0.5</v>
      </c>
      <c r="L12" s="67"/>
      <c r="M12" s="67">
        <v>0.5</v>
      </c>
      <c r="N12" s="67"/>
      <c r="O12" s="67">
        <v>1.7</v>
      </c>
      <c r="P12" s="67"/>
      <c r="Q12" s="68"/>
      <c r="R12" s="68"/>
      <c r="S12" s="51">
        <f>SUM(K12,L12,M12:N12,2*O12,2*P12,2*AV12,2*BV12,-2*Q12,-2*R12)+2</f>
        <v>57.4</v>
      </c>
      <c r="T12" s="50" t="s">
        <v>284</v>
      </c>
      <c r="U12" s="124"/>
      <c r="V12" s="71"/>
      <c r="W12" s="50">
        <v>5</v>
      </c>
      <c r="X12" s="50"/>
      <c r="Y12" s="50">
        <v>1</v>
      </c>
      <c r="Z12" s="50">
        <v>1</v>
      </c>
      <c r="AA12" s="50"/>
      <c r="AB12" s="50"/>
      <c r="AC12" s="50"/>
      <c r="AD12" s="50">
        <v>1</v>
      </c>
      <c r="AE12" s="50"/>
      <c r="AF12" s="50">
        <v>0</v>
      </c>
      <c r="AG12" s="50"/>
      <c r="AH12" s="50">
        <v>1</v>
      </c>
      <c r="AI12" s="50"/>
      <c r="AJ12" s="50">
        <v>0.5</v>
      </c>
      <c r="AK12" s="50"/>
      <c r="AL12" s="50">
        <v>1</v>
      </c>
      <c r="AM12" s="50">
        <v>1</v>
      </c>
      <c r="AN12" s="50"/>
      <c r="AO12" s="50"/>
      <c r="AP12" s="50">
        <v>1</v>
      </c>
      <c r="AQ12" s="50"/>
      <c r="AR12" s="50">
        <v>1</v>
      </c>
      <c r="AS12" s="50"/>
      <c r="AT12" s="50">
        <v>1</v>
      </c>
      <c r="AU12" s="50">
        <v>1</v>
      </c>
      <c r="AV12" s="50">
        <f t="shared" si="0"/>
        <v>15.5</v>
      </c>
      <c r="AW12" s="50"/>
      <c r="AX12" s="50">
        <v>0</v>
      </c>
      <c r="AY12" s="50">
        <v>0</v>
      </c>
      <c r="AZ12" s="50"/>
      <c r="BA12" s="50">
        <v>1</v>
      </c>
      <c r="BB12" s="50"/>
      <c r="BC12" s="50"/>
      <c r="BD12" s="50">
        <v>1</v>
      </c>
      <c r="BE12" s="50">
        <v>1</v>
      </c>
      <c r="BF12" s="50">
        <v>1</v>
      </c>
      <c r="BG12" s="50"/>
      <c r="BH12" s="50">
        <v>1</v>
      </c>
      <c r="BI12" s="50"/>
      <c r="BJ12" s="50">
        <v>1</v>
      </c>
      <c r="BK12" s="50">
        <v>1</v>
      </c>
      <c r="BL12" s="50"/>
      <c r="BM12" s="50"/>
      <c r="BN12" s="50"/>
      <c r="BO12" s="50"/>
      <c r="BP12" s="50"/>
      <c r="BQ12" s="50"/>
      <c r="BR12" s="50"/>
      <c r="BS12" s="50">
        <v>1</v>
      </c>
      <c r="BT12" s="50">
        <v>1</v>
      </c>
      <c r="BU12" s="50">
        <v>1</v>
      </c>
      <c r="BV12" s="50">
        <f t="shared" si="1"/>
        <v>10</v>
      </c>
      <c r="BW12" s="50"/>
      <c r="BX12" s="67"/>
    </row>
    <row r="13" spans="1:81" s="63" customFormat="1" ht="16">
      <c r="A13" s="50"/>
      <c r="B13" s="64"/>
      <c r="C13" s="65" t="s">
        <v>188</v>
      </c>
      <c r="D13" s="65" t="s">
        <v>130</v>
      </c>
      <c r="E13" s="65" t="s">
        <v>131</v>
      </c>
      <c r="F13" s="67">
        <v>2009</v>
      </c>
      <c r="G13" s="70" t="s">
        <v>132</v>
      </c>
      <c r="H13" s="68">
        <v>8</v>
      </c>
      <c r="I13" s="82"/>
      <c r="J13" s="50">
        <f>SUM(2*H13)</f>
        <v>16</v>
      </c>
      <c r="K13" s="67">
        <v>0.3</v>
      </c>
      <c r="L13" s="67"/>
      <c r="M13" s="67"/>
      <c r="N13" s="67"/>
      <c r="O13" s="67">
        <v>1.6</v>
      </c>
      <c r="P13" s="67"/>
      <c r="Q13" s="68"/>
      <c r="R13" s="68"/>
      <c r="S13" s="51">
        <f>SUM(K13,L13,M13:N13,2*O13,2*P13,2*AV13,2*BV13,-2*Q13,-2*R13)+2</f>
        <v>56.5</v>
      </c>
      <c r="T13" s="50" t="s">
        <v>284</v>
      </c>
      <c r="U13" s="50" t="s">
        <v>284</v>
      </c>
      <c r="V13" s="71"/>
      <c r="W13" s="50">
        <v>5</v>
      </c>
      <c r="X13" s="50"/>
      <c r="Y13" s="50">
        <v>1</v>
      </c>
      <c r="Z13" s="50">
        <v>1</v>
      </c>
      <c r="AA13" s="50"/>
      <c r="AB13" s="50"/>
      <c r="AC13" s="50"/>
      <c r="AD13" s="50">
        <v>1</v>
      </c>
      <c r="AE13" s="50"/>
      <c r="AF13" s="50">
        <v>0</v>
      </c>
      <c r="AG13" s="50"/>
      <c r="AH13" s="50">
        <v>1</v>
      </c>
      <c r="AI13" s="50"/>
      <c r="AJ13" s="50">
        <v>1</v>
      </c>
      <c r="AK13" s="50"/>
      <c r="AL13" s="50">
        <v>1</v>
      </c>
      <c r="AM13" s="50">
        <v>1</v>
      </c>
      <c r="AN13" s="50"/>
      <c r="AO13" s="50"/>
      <c r="AP13" s="50">
        <v>1</v>
      </c>
      <c r="AQ13" s="50"/>
      <c r="AR13" s="50">
        <v>1</v>
      </c>
      <c r="AS13" s="50"/>
      <c r="AT13" s="50">
        <v>1</v>
      </c>
      <c r="AU13" s="50">
        <v>1</v>
      </c>
      <c r="AV13" s="50">
        <f t="shared" si="0"/>
        <v>16</v>
      </c>
      <c r="AW13" s="50"/>
      <c r="AX13" s="50">
        <v>0</v>
      </c>
      <c r="AY13" s="50">
        <v>0</v>
      </c>
      <c r="AZ13" s="50"/>
      <c r="BA13" s="50">
        <v>1</v>
      </c>
      <c r="BB13" s="50"/>
      <c r="BC13" s="50"/>
      <c r="BD13" s="50">
        <v>1</v>
      </c>
      <c r="BE13" s="50">
        <v>1</v>
      </c>
      <c r="BF13" s="50">
        <v>1</v>
      </c>
      <c r="BG13" s="50"/>
      <c r="BH13" s="50">
        <v>1</v>
      </c>
      <c r="BI13" s="50"/>
      <c r="BJ13" s="50">
        <v>0.5</v>
      </c>
      <c r="BK13" s="50">
        <v>1</v>
      </c>
      <c r="BL13" s="50"/>
      <c r="BM13" s="50"/>
      <c r="BN13" s="50"/>
      <c r="BO13" s="50"/>
      <c r="BP13" s="50"/>
      <c r="BQ13" s="50"/>
      <c r="BR13" s="50"/>
      <c r="BS13" s="50">
        <v>1</v>
      </c>
      <c r="BT13" s="50">
        <v>1</v>
      </c>
      <c r="BU13" s="50">
        <v>1</v>
      </c>
      <c r="BV13" s="50">
        <f t="shared" si="1"/>
        <v>9.5</v>
      </c>
      <c r="BW13" s="50"/>
      <c r="BX13" s="67"/>
    </row>
    <row r="14" spans="1:81" s="63" customFormat="1" ht="16">
      <c r="A14" s="50"/>
      <c r="B14" s="64"/>
      <c r="C14" s="65" t="s">
        <v>180</v>
      </c>
      <c r="D14" s="65" t="s">
        <v>130</v>
      </c>
      <c r="E14" s="65" t="s">
        <v>131</v>
      </c>
      <c r="F14" s="67"/>
      <c r="G14" s="70" t="s">
        <v>176</v>
      </c>
      <c r="H14" s="68">
        <v>15</v>
      </c>
      <c r="I14" s="82"/>
      <c r="J14" s="50">
        <f>SUM(2*H14)</f>
        <v>30</v>
      </c>
      <c r="K14" s="67">
        <v>0.5</v>
      </c>
      <c r="L14" s="67"/>
      <c r="M14" s="67">
        <v>0.5</v>
      </c>
      <c r="N14" s="67"/>
      <c r="O14" s="67"/>
      <c r="P14" s="67"/>
      <c r="Q14" s="68"/>
      <c r="R14" s="68"/>
      <c r="S14" s="51">
        <f>SUM(K14,L14,M14:N14,2*O14,2*P14,2*AV14,2*BV14,-2*Q14,-2*R14)+2</f>
        <v>55</v>
      </c>
      <c r="T14" s="50" t="s">
        <v>284</v>
      </c>
      <c r="U14" s="124"/>
      <c r="V14" s="71"/>
      <c r="W14" s="50">
        <v>5</v>
      </c>
      <c r="X14" s="50"/>
      <c r="Y14" s="50">
        <v>1</v>
      </c>
      <c r="Z14" s="50">
        <v>1</v>
      </c>
      <c r="AA14" s="50"/>
      <c r="AB14" s="50"/>
      <c r="AC14" s="50"/>
      <c r="AD14" s="50">
        <v>1</v>
      </c>
      <c r="AE14" s="50"/>
      <c r="AF14" s="50">
        <v>1</v>
      </c>
      <c r="AG14" s="50"/>
      <c r="AH14" s="50">
        <v>1</v>
      </c>
      <c r="AI14" s="50"/>
      <c r="AJ14" s="50">
        <v>1</v>
      </c>
      <c r="AK14" s="50"/>
      <c r="AL14" s="50">
        <v>1</v>
      </c>
      <c r="AM14" s="50">
        <v>1</v>
      </c>
      <c r="AN14" s="50"/>
      <c r="AO14" s="50"/>
      <c r="AP14" s="50">
        <v>1</v>
      </c>
      <c r="AQ14" s="50"/>
      <c r="AR14" s="50">
        <v>1</v>
      </c>
      <c r="AS14" s="50"/>
      <c r="AT14" s="50">
        <v>1</v>
      </c>
      <c r="AU14" s="50">
        <v>1</v>
      </c>
      <c r="AV14" s="50">
        <f t="shared" si="0"/>
        <v>17</v>
      </c>
      <c r="AW14" s="50"/>
      <c r="AX14" s="50">
        <v>0</v>
      </c>
      <c r="AY14" s="50">
        <v>0</v>
      </c>
      <c r="AZ14" s="50"/>
      <c r="BA14" s="50">
        <v>1</v>
      </c>
      <c r="BB14" s="50"/>
      <c r="BC14" s="50"/>
      <c r="BD14" s="50">
        <v>1</v>
      </c>
      <c r="BE14" s="50">
        <v>1</v>
      </c>
      <c r="BF14" s="50">
        <v>1</v>
      </c>
      <c r="BG14" s="50"/>
      <c r="BH14" s="50">
        <v>1</v>
      </c>
      <c r="BI14" s="50"/>
      <c r="BJ14" s="50">
        <v>1</v>
      </c>
      <c r="BK14" s="50">
        <v>1</v>
      </c>
      <c r="BL14" s="50"/>
      <c r="BM14" s="50"/>
      <c r="BN14" s="50"/>
      <c r="BO14" s="50"/>
      <c r="BP14" s="50"/>
      <c r="BQ14" s="50"/>
      <c r="BR14" s="50"/>
      <c r="BS14" s="50">
        <v>0</v>
      </c>
      <c r="BT14" s="50">
        <v>1</v>
      </c>
      <c r="BU14" s="50">
        <v>1</v>
      </c>
      <c r="BV14" s="50">
        <f t="shared" si="1"/>
        <v>9</v>
      </c>
      <c r="BW14" s="50"/>
      <c r="BX14" s="67"/>
    </row>
    <row r="15" spans="1:81" s="63" customFormat="1" ht="16">
      <c r="A15" s="50"/>
      <c r="B15" s="64"/>
      <c r="C15" s="65" t="s">
        <v>181</v>
      </c>
      <c r="D15" s="65" t="s">
        <v>130</v>
      </c>
      <c r="E15" s="65" t="s">
        <v>131</v>
      </c>
      <c r="F15" s="67">
        <v>2013</v>
      </c>
      <c r="G15" s="70" t="s">
        <v>132</v>
      </c>
      <c r="H15" s="68">
        <v>15</v>
      </c>
      <c r="I15" s="82"/>
      <c r="J15" s="50">
        <f>SUM(2*H15)</f>
        <v>30</v>
      </c>
      <c r="K15" s="67">
        <v>0.5</v>
      </c>
      <c r="L15" s="67"/>
      <c r="M15" s="67"/>
      <c r="N15" s="67"/>
      <c r="O15" s="67">
        <v>1.5</v>
      </c>
      <c r="P15" s="67"/>
      <c r="Q15" s="68"/>
      <c r="R15" s="68"/>
      <c r="S15" s="51">
        <f>SUM(K15,L15,M15:N15,2*O15,2*P15,2*AV15,2*BV15,-2*Q15,-2*R15)+2</f>
        <v>54.5</v>
      </c>
      <c r="T15" s="50" t="s">
        <v>284</v>
      </c>
      <c r="U15" s="50" t="s">
        <v>284</v>
      </c>
      <c r="V15" s="71"/>
      <c r="W15" s="50">
        <v>5</v>
      </c>
      <c r="X15" s="50"/>
      <c r="Y15" s="50">
        <v>1</v>
      </c>
      <c r="Z15" s="50">
        <v>1</v>
      </c>
      <c r="AA15" s="50"/>
      <c r="AB15" s="50"/>
      <c r="AC15" s="50"/>
      <c r="AD15" s="50">
        <v>1</v>
      </c>
      <c r="AE15" s="50"/>
      <c r="AF15" s="50">
        <v>0</v>
      </c>
      <c r="AG15" s="50"/>
      <c r="AH15" s="50">
        <v>0</v>
      </c>
      <c r="AI15" s="50"/>
      <c r="AJ15" s="50">
        <v>1</v>
      </c>
      <c r="AK15" s="50"/>
      <c r="AL15" s="50">
        <v>1</v>
      </c>
      <c r="AM15" s="50">
        <v>1</v>
      </c>
      <c r="AN15" s="50"/>
      <c r="AO15" s="50"/>
      <c r="AP15" s="50">
        <v>1</v>
      </c>
      <c r="AQ15" s="50"/>
      <c r="AR15" s="50">
        <v>1</v>
      </c>
      <c r="AS15" s="50"/>
      <c r="AT15" s="50">
        <v>1</v>
      </c>
      <c r="AU15" s="50">
        <v>1</v>
      </c>
      <c r="AV15" s="50">
        <f t="shared" si="0"/>
        <v>15</v>
      </c>
      <c r="AW15" s="50"/>
      <c r="AX15" s="50">
        <v>1</v>
      </c>
      <c r="AY15" s="50">
        <v>1</v>
      </c>
      <c r="AZ15" s="50"/>
      <c r="BA15" s="50">
        <v>1</v>
      </c>
      <c r="BB15" s="50"/>
      <c r="BC15" s="50"/>
      <c r="BD15" s="50">
        <v>1</v>
      </c>
      <c r="BE15" s="50">
        <v>1</v>
      </c>
      <c r="BF15" s="50">
        <v>0</v>
      </c>
      <c r="BG15" s="50"/>
      <c r="BH15" s="50">
        <v>1</v>
      </c>
      <c r="BI15" s="50"/>
      <c r="BJ15" s="50">
        <v>1</v>
      </c>
      <c r="BK15" s="50">
        <v>0.5</v>
      </c>
      <c r="BL15" s="50"/>
      <c r="BM15" s="50"/>
      <c r="BN15" s="50"/>
      <c r="BO15" s="50"/>
      <c r="BP15" s="50"/>
      <c r="BQ15" s="50"/>
      <c r="BR15" s="50"/>
      <c r="BS15" s="50">
        <v>0</v>
      </c>
      <c r="BT15" s="50">
        <v>1</v>
      </c>
      <c r="BU15" s="50">
        <v>1</v>
      </c>
      <c r="BV15" s="50">
        <f t="shared" si="1"/>
        <v>9.5</v>
      </c>
      <c r="BW15" s="50"/>
      <c r="BX15" s="67"/>
    </row>
    <row r="16" spans="1:81" s="63" customFormat="1" ht="16">
      <c r="A16" s="50"/>
      <c r="B16" s="64"/>
      <c r="C16" s="65" t="s">
        <v>126</v>
      </c>
      <c r="D16" s="65" t="s">
        <v>127</v>
      </c>
      <c r="E16" s="66" t="s">
        <v>67</v>
      </c>
      <c r="F16" s="67"/>
      <c r="G16" s="70" t="s">
        <v>128</v>
      </c>
      <c r="H16" s="68">
        <v>4</v>
      </c>
      <c r="I16" s="68">
        <v>7</v>
      </c>
      <c r="J16" s="50">
        <f>SUM(H16,I16)</f>
        <v>11</v>
      </c>
      <c r="K16" s="67">
        <v>0.2</v>
      </c>
      <c r="L16" s="67">
        <v>0.5</v>
      </c>
      <c r="M16" s="67">
        <v>0.5</v>
      </c>
      <c r="N16" s="67">
        <v>0.5</v>
      </c>
      <c r="O16" s="67">
        <v>1</v>
      </c>
      <c r="P16" s="67"/>
      <c r="Q16" s="68"/>
      <c r="R16" s="68"/>
      <c r="S16" s="51">
        <f>SUM(K16,L16,M16:N16,O16,P16,AV16,BV16,-Q16,-R16)</f>
        <v>52.7</v>
      </c>
      <c r="T16" s="50" t="s">
        <v>284</v>
      </c>
      <c r="U16" s="50"/>
      <c r="V16" s="69"/>
      <c r="W16" s="50">
        <v>5</v>
      </c>
      <c r="X16" s="50">
        <v>1</v>
      </c>
      <c r="Y16" s="50">
        <v>1</v>
      </c>
      <c r="Z16" s="50">
        <v>1</v>
      </c>
      <c r="AA16" s="50">
        <v>1</v>
      </c>
      <c r="AB16" s="50">
        <v>1</v>
      </c>
      <c r="AC16" s="50">
        <v>1</v>
      </c>
      <c r="AD16" s="50">
        <v>1</v>
      </c>
      <c r="AE16" s="50">
        <v>1</v>
      </c>
      <c r="AF16" s="50">
        <v>0</v>
      </c>
      <c r="AG16" s="50">
        <v>1</v>
      </c>
      <c r="AH16" s="50">
        <v>1</v>
      </c>
      <c r="AI16" s="50">
        <v>1</v>
      </c>
      <c r="AJ16" s="50">
        <v>1</v>
      </c>
      <c r="AK16" s="50">
        <v>2</v>
      </c>
      <c r="AL16" s="50">
        <v>1</v>
      </c>
      <c r="AM16" s="50">
        <v>1</v>
      </c>
      <c r="AN16" s="50">
        <v>1</v>
      </c>
      <c r="AO16" s="50">
        <v>1</v>
      </c>
      <c r="AP16" s="50">
        <v>1</v>
      </c>
      <c r="AQ16" s="50">
        <v>1</v>
      </c>
      <c r="AR16" s="50">
        <v>1</v>
      </c>
      <c r="AS16" s="50">
        <v>1</v>
      </c>
      <c r="AT16" s="50">
        <v>1</v>
      </c>
      <c r="AU16" s="50">
        <v>1</v>
      </c>
      <c r="AV16" s="50">
        <f t="shared" si="0"/>
        <v>29</v>
      </c>
      <c r="AW16" s="50">
        <v>4</v>
      </c>
      <c r="AX16" s="50">
        <v>1</v>
      </c>
      <c r="AY16" s="50">
        <v>1</v>
      </c>
      <c r="AZ16" s="50">
        <v>1</v>
      </c>
      <c r="BA16" s="50">
        <v>1</v>
      </c>
      <c r="BB16" s="50">
        <v>1</v>
      </c>
      <c r="BC16" s="50">
        <v>1</v>
      </c>
      <c r="BD16" s="50">
        <v>1</v>
      </c>
      <c r="BE16" s="50">
        <v>1</v>
      </c>
      <c r="BF16" s="50">
        <v>1</v>
      </c>
      <c r="BG16" s="50">
        <v>0</v>
      </c>
      <c r="BH16" s="50">
        <v>0</v>
      </c>
      <c r="BI16" s="50">
        <v>1</v>
      </c>
      <c r="BJ16" s="50">
        <v>1</v>
      </c>
      <c r="BK16" s="50">
        <v>1</v>
      </c>
      <c r="BL16" s="50">
        <v>0</v>
      </c>
      <c r="BM16" s="50">
        <v>1</v>
      </c>
      <c r="BN16" s="50">
        <v>1</v>
      </c>
      <c r="BO16" s="50">
        <v>0</v>
      </c>
      <c r="BP16" s="50">
        <v>1</v>
      </c>
      <c r="BQ16" s="50">
        <v>0</v>
      </c>
      <c r="BR16" s="50">
        <v>0</v>
      </c>
      <c r="BS16" s="50">
        <v>0</v>
      </c>
      <c r="BT16" s="50">
        <v>1</v>
      </c>
      <c r="BU16" s="50">
        <v>1</v>
      </c>
      <c r="BV16" s="50">
        <f t="shared" si="1"/>
        <v>21</v>
      </c>
      <c r="BW16" s="50"/>
      <c r="BX16" s="67"/>
    </row>
    <row r="17" spans="1:76" s="63" customFormat="1" ht="16">
      <c r="A17" s="50"/>
      <c r="B17" s="64"/>
      <c r="C17" s="65" t="s">
        <v>142</v>
      </c>
      <c r="D17" s="65" t="s">
        <v>113</v>
      </c>
      <c r="E17" s="65" t="s">
        <v>114</v>
      </c>
      <c r="F17" s="67"/>
      <c r="G17" s="70"/>
      <c r="H17" s="68">
        <v>15</v>
      </c>
      <c r="I17" s="68">
        <v>15</v>
      </c>
      <c r="J17" s="50">
        <f>SUM(H17,I17)</f>
        <v>30</v>
      </c>
      <c r="K17" s="67">
        <v>0.5</v>
      </c>
      <c r="L17" s="67">
        <v>0.5</v>
      </c>
      <c r="M17" s="67">
        <v>0.5</v>
      </c>
      <c r="N17" s="67">
        <v>0.5</v>
      </c>
      <c r="O17" s="67"/>
      <c r="P17" s="67"/>
      <c r="Q17" s="68"/>
      <c r="R17" s="68"/>
      <c r="S17" s="51">
        <f>SUM(K17,L17,M17:N17,O17,P17,AV17,BV17,-Q17,-R17)</f>
        <v>51.7</v>
      </c>
      <c r="T17" s="50" t="s">
        <v>284</v>
      </c>
      <c r="U17" s="50"/>
      <c r="V17" s="69"/>
      <c r="W17" s="50">
        <v>5.3</v>
      </c>
      <c r="X17" s="50">
        <v>1</v>
      </c>
      <c r="Y17" s="50">
        <v>1</v>
      </c>
      <c r="Z17" s="50">
        <v>1</v>
      </c>
      <c r="AA17" s="50">
        <v>1</v>
      </c>
      <c r="AB17" s="50">
        <v>0.5</v>
      </c>
      <c r="AC17" s="50">
        <v>1</v>
      </c>
      <c r="AD17" s="50">
        <v>1</v>
      </c>
      <c r="AE17" s="50">
        <v>0</v>
      </c>
      <c r="AF17" s="50">
        <v>0</v>
      </c>
      <c r="AG17" s="50">
        <v>1</v>
      </c>
      <c r="AH17" s="50">
        <v>1</v>
      </c>
      <c r="AI17" s="50">
        <v>1</v>
      </c>
      <c r="AJ17" s="50">
        <v>1</v>
      </c>
      <c r="AK17" s="50">
        <v>2.2999999999999998</v>
      </c>
      <c r="AL17" s="50">
        <v>1</v>
      </c>
      <c r="AM17" s="50">
        <v>0</v>
      </c>
      <c r="AN17" s="50">
        <v>1</v>
      </c>
      <c r="AO17" s="50">
        <v>1</v>
      </c>
      <c r="AP17" s="50">
        <v>1</v>
      </c>
      <c r="AQ17" s="50">
        <v>1</v>
      </c>
      <c r="AR17" s="50">
        <v>1</v>
      </c>
      <c r="AS17" s="50">
        <v>1.3</v>
      </c>
      <c r="AT17" s="50">
        <v>1</v>
      </c>
      <c r="AU17" s="50">
        <v>1</v>
      </c>
      <c r="AV17" s="50">
        <f t="shared" si="0"/>
        <v>27.400000000000002</v>
      </c>
      <c r="AW17" s="50">
        <v>2</v>
      </c>
      <c r="AX17" s="50">
        <v>1</v>
      </c>
      <c r="AY17" s="50">
        <v>0</v>
      </c>
      <c r="AZ17" s="50">
        <v>1</v>
      </c>
      <c r="BA17" s="50">
        <v>1</v>
      </c>
      <c r="BB17" s="50">
        <v>0</v>
      </c>
      <c r="BC17" s="50">
        <v>1</v>
      </c>
      <c r="BD17" s="50">
        <v>1</v>
      </c>
      <c r="BE17" s="50">
        <v>1</v>
      </c>
      <c r="BF17" s="50">
        <v>1</v>
      </c>
      <c r="BG17" s="50">
        <v>1</v>
      </c>
      <c r="BH17" s="50">
        <v>1</v>
      </c>
      <c r="BI17" s="50">
        <v>1</v>
      </c>
      <c r="BJ17" s="50">
        <v>1</v>
      </c>
      <c r="BK17" s="50">
        <v>0</v>
      </c>
      <c r="BL17" s="50">
        <v>1</v>
      </c>
      <c r="BM17" s="50">
        <v>1</v>
      </c>
      <c r="BN17" s="50">
        <v>2</v>
      </c>
      <c r="BO17" s="50">
        <v>1</v>
      </c>
      <c r="BP17" s="50">
        <v>1</v>
      </c>
      <c r="BQ17" s="50">
        <v>1</v>
      </c>
      <c r="BR17" s="50">
        <v>0</v>
      </c>
      <c r="BS17" s="50">
        <v>0</v>
      </c>
      <c r="BT17" s="50">
        <v>1</v>
      </c>
      <c r="BU17" s="50">
        <v>1.3</v>
      </c>
      <c r="BV17" s="50">
        <f t="shared" si="1"/>
        <v>22.3</v>
      </c>
      <c r="BW17" s="50"/>
      <c r="BX17" s="67"/>
    </row>
    <row r="18" spans="1:76" s="88" customFormat="1" ht="16">
      <c r="A18" s="84"/>
      <c r="B18" s="78"/>
      <c r="C18" s="79" t="s">
        <v>133</v>
      </c>
      <c r="D18" s="79" t="s">
        <v>130</v>
      </c>
      <c r="E18" s="79" t="s">
        <v>131</v>
      </c>
      <c r="F18" s="83"/>
      <c r="G18" s="92" t="s">
        <v>177</v>
      </c>
      <c r="H18" s="81">
        <v>14</v>
      </c>
      <c r="I18" s="98"/>
      <c r="J18" s="84">
        <f>SUM(2*H18)</f>
        <v>28</v>
      </c>
      <c r="K18" s="67">
        <v>0.5</v>
      </c>
      <c r="L18" s="67"/>
      <c r="M18" s="67"/>
      <c r="N18" s="67"/>
      <c r="O18" s="83"/>
      <c r="P18" s="83"/>
      <c r="Q18" s="81"/>
      <c r="R18" s="81"/>
      <c r="S18" s="86">
        <f>SUM(K18,L18,M18:N18,2*O18,2*P18,2*AV18,2*BV18,-2*Q18,-2*R18)+2</f>
        <v>48.5</v>
      </c>
      <c r="T18" s="50" t="s">
        <v>284</v>
      </c>
      <c r="U18" s="125"/>
      <c r="V18" s="97"/>
      <c r="W18" s="84">
        <v>5</v>
      </c>
      <c r="X18" s="84"/>
      <c r="Y18" s="84">
        <v>1</v>
      </c>
      <c r="Z18" s="84">
        <v>1</v>
      </c>
      <c r="AA18" s="84"/>
      <c r="AB18" s="84"/>
      <c r="AC18" s="84"/>
      <c r="AD18" s="84">
        <v>1</v>
      </c>
      <c r="AE18" s="84"/>
      <c r="AF18" s="84">
        <v>0</v>
      </c>
      <c r="AG18" s="84"/>
      <c r="AH18" s="84">
        <v>0</v>
      </c>
      <c r="AI18" s="84"/>
      <c r="AJ18" s="84">
        <v>1</v>
      </c>
      <c r="AK18" s="84"/>
      <c r="AL18" s="84">
        <v>1</v>
      </c>
      <c r="AM18" s="84">
        <v>1</v>
      </c>
      <c r="AN18" s="84"/>
      <c r="AO18" s="84"/>
      <c r="AP18" s="84">
        <v>1</v>
      </c>
      <c r="AQ18" s="84"/>
      <c r="AR18" s="84">
        <v>1</v>
      </c>
      <c r="AS18" s="84"/>
      <c r="AT18" s="84">
        <v>1</v>
      </c>
      <c r="AU18" s="84">
        <v>1</v>
      </c>
      <c r="AV18" s="84">
        <f t="shared" si="0"/>
        <v>15</v>
      </c>
      <c r="AW18" s="84"/>
      <c r="AX18" s="84">
        <v>0</v>
      </c>
      <c r="AY18" s="84">
        <v>0</v>
      </c>
      <c r="AZ18" s="84"/>
      <c r="BA18" s="84">
        <v>1</v>
      </c>
      <c r="BB18" s="84"/>
      <c r="BC18" s="84"/>
      <c r="BD18" s="84">
        <v>1</v>
      </c>
      <c r="BE18" s="84">
        <v>1</v>
      </c>
      <c r="BF18" s="84">
        <v>0</v>
      </c>
      <c r="BG18" s="84"/>
      <c r="BH18" s="84">
        <v>1</v>
      </c>
      <c r="BI18" s="84"/>
      <c r="BJ18" s="84">
        <v>1</v>
      </c>
      <c r="BK18" s="84">
        <v>1</v>
      </c>
      <c r="BL18" s="84"/>
      <c r="BM18" s="84"/>
      <c r="BN18" s="84"/>
      <c r="BO18" s="84"/>
      <c r="BP18" s="84"/>
      <c r="BQ18" s="84"/>
      <c r="BR18" s="84"/>
      <c r="BS18" s="84">
        <v>0</v>
      </c>
      <c r="BT18" s="84">
        <v>1</v>
      </c>
      <c r="BU18" s="84">
        <v>1</v>
      </c>
      <c r="BV18" s="84">
        <f t="shared" si="1"/>
        <v>8</v>
      </c>
      <c r="BW18" s="84"/>
      <c r="BX18" s="83"/>
    </row>
    <row r="19" spans="1:76" s="63" customFormat="1" ht="16">
      <c r="A19" s="50"/>
      <c r="B19" s="64"/>
      <c r="C19" s="65" t="s">
        <v>175</v>
      </c>
      <c r="D19" s="65" t="s">
        <v>130</v>
      </c>
      <c r="E19" s="65" t="s">
        <v>131</v>
      </c>
      <c r="F19" s="67"/>
      <c r="G19" s="70" t="s">
        <v>176</v>
      </c>
      <c r="H19" s="68">
        <v>15</v>
      </c>
      <c r="I19" s="82"/>
      <c r="J19" s="50">
        <f>SUM(2*H19)</f>
        <v>30</v>
      </c>
      <c r="K19" s="67">
        <v>0.5</v>
      </c>
      <c r="L19" s="67"/>
      <c r="M19" s="67"/>
      <c r="N19" s="67"/>
      <c r="O19" s="67"/>
      <c r="P19" s="67"/>
      <c r="Q19" s="68"/>
      <c r="R19" s="68"/>
      <c r="S19" s="51">
        <f>SUM(K19,L19,M19:N19,2*O19,2*P19,2*AV19,2*BV19,-2*Q19,-2*R19)+2</f>
        <v>47.5</v>
      </c>
      <c r="T19" s="50" t="s">
        <v>284</v>
      </c>
      <c r="U19" s="124"/>
      <c r="V19" s="71"/>
      <c r="W19" s="50">
        <v>5</v>
      </c>
      <c r="X19" s="50"/>
      <c r="Y19" s="50">
        <v>1</v>
      </c>
      <c r="Z19" s="50">
        <v>1</v>
      </c>
      <c r="AA19" s="50"/>
      <c r="AB19" s="50"/>
      <c r="AC19" s="50"/>
      <c r="AD19" s="50">
        <v>0</v>
      </c>
      <c r="AE19" s="50"/>
      <c r="AF19" s="50">
        <v>0</v>
      </c>
      <c r="AG19" s="50"/>
      <c r="AH19" s="50">
        <v>1</v>
      </c>
      <c r="AI19" s="50"/>
      <c r="AJ19" s="50">
        <v>1</v>
      </c>
      <c r="AK19" s="50"/>
      <c r="AL19" s="50">
        <v>1</v>
      </c>
      <c r="AM19" s="50">
        <v>1</v>
      </c>
      <c r="AN19" s="50"/>
      <c r="AO19" s="50"/>
      <c r="AP19" s="50">
        <v>1</v>
      </c>
      <c r="AQ19" s="50"/>
      <c r="AR19" s="50">
        <v>1</v>
      </c>
      <c r="AS19" s="50"/>
      <c r="AT19" s="50">
        <v>1</v>
      </c>
      <c r="AU19" s="50">
        <v>1</v>
      </c>
      <c r="AV19" s="50">
        <f t="shared" si="0"/>
        <v>15</v>
      </c>
      <c r="AW19" s="50"/>
      <c r="AX19" s="50">
        <v>0</v>
      </c>
      <c r="AY19" s="50">
        <v>0</v>
      </c>
      <c r="AZ19" s="50"/>
      <c r="BA19" s="50">
        <v>1</v>
      </c>
      <c r="BB19" s="50"/>
      <c r="BC19" s="50"/>
      <c r="BD19" s="50">
        <v>1</v>
      </c>
      <c r="BE19" s="50">
        <v>1</v>
      </c>
      <c r="BF19" s="50">
        <v>1</v>
      </c>
      <c r="BG19" s="50"/>
      <c r="BH19" s="50">
        <v>1</v>
      </c>
      <c r="BI19" s="50"/>
      <c r="BJ19" s="50">
        <v>0.5</v>
      </c>
      <c r="BK19" s="50">
        <v>0</v>
      </c>
      <c r="BL19" s="50"/>
      <c r="BM19" s="50"/>
      <c r="BN19" s="50"/>
      <c r="BO19" s="50"/>
      <c r="BP19" s="50"/>
      <c r="BQ19" s="50"/>
      <c r="BR19" s="50"/>
      <c r="BS19" s="50">
        <v>0</v>
      </c>
      <c r="BT19" s="50">
        <v>1</v>
      </c>
      <c r="BU19" s="50">
        <v>1</v>
      </c>
      <c r="BV19" s="50">
        <f t="shared" si="1"/>
        <v>7.5</v>
      </c>
      <c r="BW19" s="50"/>
      <c r="BX19" s="67"/>
    </row>
    <row r="20" spans="1:76" s="63" customFormat="1" ht="16">
      <c r="A20" s="50"/>
      <c r="B20" s="64"/>
      <c r="C20" s="77" t="s">
        <v>92</v>
      </c>
      <c r="D20" s="77" t="s">
        <v>178</v>
      </c>
      <c r="E20" s="77" t="s">
        <v>51</v>
      </c>
      <c r="F20" s="68">
        <v>2004</v>
      </c>
      <c r="G20" s="70" t="s">
        <v>138</v>
      </c>
      <c r="H20" s="68">
        <v>15</v>
      </c>
      <c r="I20" s="68">
        <v>15</v>
      </c>
      <c r="J20" s="50">
        <f>SUM(H20,I20)</f>
        <v>30</v>
      </c>
      <c r="K20" s="67">
        <v>0.5</v>
      </c>
      <c r="L20" s="67"/>
      <c r="M20" s="67">
        <v>0.5</v>
      </c>
      <c r="N20" s="67"/>
      <c r="O20" s="67">
        <v>3.7</v>
      </c>
      <c r="P20" s="67">
        <v>0.8</v>
      </c>
      <c r="Q20" s="68"/>
      <c r="R20" s="68"/>
      <c r="S20" s="51">
        <f>SUM(K20,L20,M20:N20,O20,P20,AV20,BV20,-Q20,-R20)</f>
        <v>47.3</v>
      </c>
      <c r="T20" s="50" t="s">
        <v>284</v>
      </c>
      <c r="U20" s="50" t="s">
        <v>284</v>
      </c>
      <c r="V20" s="69"/>
      <c r="W20" s="50">
        <v>0</v>
      </c>
      <c r="X20" s="50">
        <v>1</v>
      </c>
      <c r="Y20" s="50">
        <v>0</v>
      </c>
      <c r="Z20" s="50">
        <v>1</v>
      </c>
      <c r="AA20" s="50">
        <v>1</v>
      </c>
      <c r="AB20" s="50">
        <v>1</v>
      </c>
      <c r="AC20" s="50">
        <v>1</v>
      </c>
      <c r="AD20" s="50">
        <v>1</v>
      </c>
      <c r="AE20" s="50">
        <v>1</v>
      </c>
      <c r="AF20" s="50">
        <v>0</v>
      </c>
      <c r="AG20" s="50">
        <v>1.3</v>
      </c>
      <c r="AH20" s="50">
        <v>1</v>
      </c>
      <c r="AI20" s="50">
        <v>1</v>
      </c>
      <c r="AJ20" s="50">
        <v>1</v>
      </c>
      <c r="AK20" s="50">
        <v>2</v>
      </c>
      <c r="AL20" s="50">
        <v>1</v>
      </c>
      <c r="AM20" s="50">
        <v>1</v>
      </c>
      <c r="AN20" s="50">
        <v>1</v>
      </c>
      <c r="AO20" s="50">
        <v>1</v>
      </c>
      <c r="AP20" s="50">
        <v>1</v>
      </c>
      <c r="AQ20" s="50">
        <v>1</v>
      </c>
      <c r="AR20" s="50">
        <v>1</v>
      </c>
      <c r="AS20" s="50">
        <v>1</v>
      </c>
      <c r="AT20" s="50">
        <v>1</v>
      </c>
      <c r="AU20" s="50">
        <v>1</v>
      </c>
      <c r="AV20" s="50">
        <f t="shared" si="0"/>
        <v>23.3</v>
      </c>
      <c r="AW20" s="67">
        <v>2</v>
      </c>
      <c r="AX20" s="50">
        <v>0</v>
      </c>
      <c r="AY20" s="50">
        <v>0</v>
      </c>
      <c r="AZ20" s="50">
        <v>1</v>
      </c>
      <c r="BA20" s="50">
        <v>1</v>
      </c>
      <c r="BB20" s="50">
        <v>1</v>
      </c>
      <c r="BC20" s="50">
        <v>0</v>
      </c>
      <c r="BD20" s="50">
        <v>1</v>
      </c>
      <c r="BE20" s="50">
        <v>1</v>
      </c>
      <c r="BF20" s="50">
        <v>1</v>
      </c>
      <c r="BG20" s="50">
        <v>0</v>
      </c>
      <c r="BH20" s="50">
        <v>0</v>
      </c>
      <c r="BI20" s="50">
        <v>1</v>
      </c>
      <c r="BJ20" s="50">
        <v>1</v>
      </c>
      <c r="BK20" s="50">
        <v>0</v>
      </c>
      <c r="BL20" s="50">
        <v>0</v>
      </c>
      <c r="BM20" s="50">
        <v>1</v>
      </c>
      <c r="BN20" s="50">
        <v>1.5</v>
      </c>
      <c r="BO20" s="50">
        <v>1</v>
      </c>
      <c r="BP20" s="50">
        <v>1</v>
      </c>
      <c r="BQ20" s="50">
        <v>1</v>
      </c>
      <c r="BR20" s="50">
        <v>0</v>
      </c>
      <c r="BS20" s="50">
        <v>1</v>
      </c>
      <c r="BT20" s="50">
        <v>1</v>
      </c>
      <c r="BU20" s="50">
        <v>1</v>
      </c>
      <c r="BV20" s="50">
        <f t="shared" si="1"/>
        <v>18.5</v>
      </c>
      <c r="BW20" s="50"/>
      <c r="BX20" s="67"/>
    </row>
    <row r="21" spans="1:76" s="63" customFormat="1" ht="16">
      <c r="A21" s="50"/>
      <c r="B21" s="78"/>
      <c r="C21" s="77" t="s">
        <v>99</v>
      </c>
      <c r="D21" s="77" t="s">
        <v>100</v>
      </c>
      <c r="E21" s="77" t="s">
        <v>67</v>
      </c>
      <c r="F21" s="68"/>
      <c r="G21" s="70" t="s">
        <v>101</v>
      </c>
      <c r="H21" s="68">
        <v>3</v>
      </c>
      <c r="I21" s="68">
        <v>3</v>
      </c>
      <c r="J21" s="50">
        <f>SUM(H21,I21)</f>
        <v>6</v>
      </c>
      <c r="K21" s="67">
        <v>0.1</v>
      </c>
      <c r="L21" s="67">
        <v>0.5</v>
      </c>
      <c r="M21" s="67">
        <v>0.5</v>
      </c>
      <c r="N21" s="67"/>
      <c r="O21" s="67">
        <v>3.2</v>
      </c>
      <c r="P21" s="67"/>
      <c r="Q21" s="68"/>
      <c r="R21" s="68"/>
      <c r="S21" s="51">
        <f>SUM(K21,L21,M21:N21,O21,P21,AV21,BV21,-Q21,-R21)</f>
        <v>45.8</v>
      </c>
      <c r="T21" s="50" t="s">
        <v>284</v>
      </c>
      <c r="U21" s="50"/>
      <c r="V21" s="69"/>
      <c r="W21" s="50">
        <v>5</v>
      </c>
      <c r="X21" s="50">
        <v>1</v>
      </c>
      <c r="Y21" s="50">
        <v>1</v>
      </c>
      <c r="Z21" s="50">
        <v>1</v>
      </c>
      <c r="AA21" s="50">
        <v>0</v>
      </c>
      <c r="AB21" s="50">
        <v>1</v>
      </c>
      <c r="AC21" s="50">
        <f>-AD335</f>
        <v>0</v>
      </c>
      <c r="AD21" s="50">
        <v>1</v>
      </c>
      <c r="AE21" s="50">
        <v>0</v>
      </c>
      <c r="AF21" s="50">
        <v>0</v>
      </c>
      <c r="AG21" s="50">
        <v>1</v>
      </c>
      <c r="AH21" s="50">
        <v>1</v>
      </c>
      <c r="AI21" s="50">
        <v>0</v>
      </c>
      <c r="AJ21" s="50">
        <v>0</v>
      </c>
      <c r="AK21" s="50">
        <v>2</v>
      </c>
      <c r="AL21" s="50">
        <v>1</v>
      </c>
      <c r="AM21" s="50">
        <v>1</v>
      </c>
      <c r="AN21" s="50">
        <v>1</v>
      </c>
      <c r="AO21" s="50">
        <v>1</v>
      </c>
      <c r="AP21" s="50">
        <v>1</v>
      </c>
      <c r="AQ21" s="50">
        <v>1</v>
      </c>
      <c r="AR21" s="50">
        <v>0</v>
      </c>
      <c r="AS21" s="50">
        <v>1</v>
      </c>
      <c r="AT21" s="50">
        <v>1</v>
      </c>
      <c r="AU21" s="50">
        <v>1</v>
      </c>
      <c r="AV21" s="50">
        <f t="shared" si="0"/>
        <v>23</v>
      </c>
      <c r="AW21" s="50">
        <v>4</v>
      </c>
      <c r="AX21" s="50">
        <v>0</v>
      </c>
      <c r="AY21" s="50">
        <v>1</v>
      </c>
      <c r="AZ21" s="50">
        <v>1</v>
      </c>
      <c r="BA21" s="50">
        <v>1</v>
      </c>
      <c r="BB21" s="50">
        <v>1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1</v>
      </c>
      <c r="BI21" s="50">
        <v>1</v>
      </c>
      <c r="BJ21" s="50">
        <v>1</v>
      </c>
      <c r="BK21" s="50">
        <v>0.5</v>
      </c>
      <c r="BL21" s="50">
        <v>0</v>
      </c>
      <c r="BM21" s="50">
        <v>1</v>
      </c>
      <c r="BN21" s="50">
        <v>2</v>
      </c>
      <c r="BO21" s="50">
        <v>0</v>
      </c>
      <c r="BP21" s="50">
        <v>1</v>
      </c>
      <c r="BQ21" s="50">
        <v>1</v>
      </c>
      <c r="BR21" s="50">
        <v>0</v>
      </c>
      <c r="BS21" s="50">
        <v>0</v>
      </c>
      <c r="BT21" s="50">
        <v>1</v>
      </c>
      <c r="BU21" s="50">
        <v>1</v>
      </c>
      <c r="BV21" s="50">
        <f t="shared" si="1"/>
        <v>18.5</v>
      </c>
      <c r="BW21" s="50"/>
      <c r="BX21" s="67"/>
    </row>
    <row r="22" spans="1:76" s="63" customFormat="1" ht="16">
      <c r="A22" s="50"/>
      <c r="B22" s="64"/>
      <c r="C22" s="65" t="s">
        <v>186</v>
      </c>
      <c r="D22" s="65" t="s">
        <v>130</v>
      </c>
      <c r="E22" s="65" t="s">
        <v>131</v>
      </c>
      <c r="F22" s="67">
        <v>2003</v>
      </c>
      <c r="G22" s="70" t="s">
        <v>187</v>
      </c>
      <c r="H22" s="68">
        <v>8</v>
      </c>
      <c r="I22" s="82"/>
      <c r="J22" s="50">
        <f>SUM(2*H22)</f>
        <v>16</v>
      </c>
      <c r="K22" s="67">
        <v>0.3</v>
      </c>
      <c r="L22" s="67"/>
      <c r="M22" s="67"/>
      <c r="N22" s="67"/>
      <c r="O22" s="67"/>
      <c r="P22" s="67"/>
      <c r="Q22" s="68"/>
      <c r="R22" s="68"/>
      <c r="S22" s="51">
        <f>SUM(K22,L22,M22:N22,2*O22,2*P22,2*AV22,2*BV22,-2*Q22,-2*R22)+2</f>
        <v>35.299999999999997</v>
      </c>
      <c r="T22" s="67">
        <v>2</v>
      </c>
      <c r="U22" s="67"/>
      <c r="V22" s="71"/>
      <c r="W22" s="50">
        <v>5</v>
      </c>
      <c r="X22" s="50"/>
      <c r="Y22" s="50">
        <v>1</v>
      </c>
      <c r="Z22" s="50">
        <v>1</v>
      </c>
      <c r="AA22" s="50"/>
      <c r="AB22" s="50"/>
      <c r="AC22" s="50"/>
      <c r="AD22" s="50">
        <v>1</v>
      </c>
      <c r="AE22" s="50"/>
      <c r="AF22" s="50">
        <v>0</v>
      </c>
      <c r="AG22" s="50"/>
      <c r="AH22" s="50">
        <v>0</v>
      </c>
      <c r="AI22" s="50"/>
      <c r="AJ22" s="50">
        <v>1</v>
      </c>
      <c r="AK22" s="50"/>
      <c r="AL22" s="50">
        <v>1</v>
      </c>
      <c r="AM22" s="50">
        <v>1</v>
      </c>
      <c r="AN22" s="50"/>
      <c r="AO22" s="50"/>
      <c r="AP22" s="50">
        <v>0</v>
      </c>
      <c r="AQ22" s="50"/>
      <c r="AR22" s="50">
        <v>1</v>
      </c>
      <c r="AS22" s="50"/>
      <c r="AT22" s="50">
        <v>0</v>
      </c>
      <c r="AU22" s="50">
        <v>0</v>
      </c>
      <c r="AV22" s="50">
        <f t="shared" si="0"/>
        <v>12</v>
      </c>
      <c r="AW22" s="50"/>
      <c r="AX22" s="50">
        <v>0</v>
      </c>
      <c r="AY22" s="50">
        <v>0</v>
      </c>
      <c r="AZ22" s="50"/>
      <c r="BA22" s="50">
        <v>1</v>
      </c>
      <c r="BB22" s="50"/>
      <c r="BC22" s="50"/>
      <c r="BD22" s="50">
        <v>1</v>
      </c>
      <c r="BE22" s="50">
        <v>1</v>
      </c>
      <c r="BF22" s="50">
        <v>0</v>
      </c>
      <c r="BG22" s="50"/>
      <c r="BH22" s="50">
        <v>0</v>
      </c>
      <c r="BI22" s="50"/>
      <c r="BJ22" s="50">
        <v>0.5</v>
      </c>
      <c r="BK22" s="50">
        <v>1</v>
      </c>
      <c r="BL22" s="50"/>
      <c r="BM22" s="50"/>
      <c r="BN22" s="50"/>
      <c r="BO22" s="50"/>
      <c r="BP22" s="50"/>
      <c r="BQ22" s="50"/>
      <c r="BR22" s="50"/>
      <c r="BS22" s="50">
        <v>0</v>
      </c>
      <c r="BT22" s="50">
        <v>0</v>
      </c>
      <c r="BU22" s="50">
        <v>0</v>
      </c>
      <c r="BV22" s="50">
        <f t="shared" si="1"/>
        <v>4.5</v>
      </c>
      <c r="BW22" s="50"/>
      <c r="BX22" s="67"/>
    </row>
    <row r="23" spans="1:76" s="63" customFormat="1">
      <c r="A23" s="50"/>
      <c r="B23" s="64"/>
      <c r="C23" s="65" t="s">
        <v>77</v>
      </c>
      <c r="D23" s="65" t="s">
        <v>49</v>
      </c>
      <c r="E23" s="66" t="s">
        <v>50</v>
      </c>
      <c r="F23" s="67">
        <v>2005</v>
      </c>
      <c r="G23" s="70" t="s">
        <v>31</v>
      </c>
      <c r="H23" s="68">
        <v>15</v>
      </c>
      <c r="I23" s="68">
        <v>12</v>
      </c>
      <c r="J23" s="50">
        <f t="shared" ref="J23:J54" si="2">SUM(H23,I23)</f>
        <v>27</v>
      </c>
      <c r="K23" s="67">
        <v>0.5</v>
      </c>
      <c r="L23" s="67"/>
      <c r="M23" s="67"/>
      <c r="N23" s="67"/>
      <c r="O23" s="67"/>
      <c r="P23" s="72"/>
      <c r="Q23" s="68"/>
      <c r="R23" s="68"/>
      <c r="S23" s="51">
        <f t="shared" ref="S23:S54" si="3">SUM(K23,L23,M23:N23,O23,P23,AV23,BV23,-Q23,-R23)</f>
        <v>33</v>
      </c>
      <c r="T23" s="121">
        <v>3</v>
      </c>
      <c r="U23" s="67"/>
      <c r="V23" s="69"/>
      <c r="W23" s="50">
        <v>0</v>
      </c>
      <c r="X23" s="50">
        <v>1</v>
      </c>
      <c r="Y23" s="50">
        <v>0</v>
      </c>
      <c r="Z23" s="50">
        <v>1</v>
      </c>
      <c r="AA23" s="50">
        <v>0</v>
      </c>
      <c r="AB23" s="50">
        <v>1</v>
      </c>
      <c r="AC23" s="50">
        <f>-AD337</f>
        <v>0</v>
      </c>
      <c r="AD23" s="50">
        <v>1</v>
      </c>
      <c r="AE23" s="50">
        <v>1</v>
      </c>
      <c r="AF23" s="50">
        <v>1</v>
      </c>
      <c r="AG23" s="50">
        <v>1</v>
      </c>
      <c r="AH23" s="50">
        <v>0</v>
      </c>
      <c r="AI23" s="50">
        <v>1</v>
      </c>
      <c r="AJ23" s="50">
        <v>1</v>
      </c>
      <c r="AK23" s="50">
        <v>2</v>
      </c>
      <c r="AL23" s="50">
        <v>0</v>
      </c>
      <c r="AM23" s="50">
        <v>1</v>
      </c>
      <c r="AN23" s="71">
        <v>1</v>
      </c>
      <c r="AO23" s="50">
        <v>1</v>
      </c>
      <c r="AP23" s="50">
        <v>1</v>
      </c>
      <c r="AQ23" s="50">
        <v>1</v>
      </c>
      <c r="AR23" s="50">
        <v>1</v>
      </c>
      <c r="AS23" s="50">
        <v>1</v>
      </c>
      <c r="AT23" s="50">
        <v>0</v>
      </c>
      <c r="AU23" s="50">
        <v>1</v>
      </c>
      <c r="AV23" s="50">
        <f t="shared" si="0"/>
        <v>19</v>
      </c>
      <c r="AW23" s="50">
        <v>5</v>
      </c>
      <c r="AX23" s="50">
        <v>0</v>
      </c>
      <c r="AY23" s="50">
        <v>0</v>
      </c>
      <c r="AZ23" s="50">
        <v>1</v>
      </c>
      <c r="BA23" s="50">
        <v>1</v>
      </c>
      <c r="BB23" s="50">
        <v>0</v>
      </c>
      <c r="BC23" s="50">
        <v>0</v>
      </c>
      <c r="BD23" s="50">
        <v>1</v>
      </c>
      <c r="BE23" s="50">
        <v>1</v>
      </c>
      <c r="BF23" s="50">
        <v>0</v>
      </c>
      <c r="BG23" s="50">
        <v>0</v>
      </c>
      <c r="BH23" s="50">
        <v>0</v>
      </c>
      <c r="BI23" s="50">
        <v>0</v>
      </c>
      <c r="BJ23" s="50">
        <v>1</v>
      </c>
      <c r="BK23" s="50">
        <v>0.5</v>
      </c>
      <c r="BL23" s="50">
        <v>1</v>
      </c>
      <c r="BM23" s="50">
        <v>0</v>
      </c>
      <c r="BN23" s="50">
        <v>0</v>
      </c>
      <c r="BO23" s="50">
        <v>0</v>
      </c>
      <c r="BP23" s="50">
        <v>0</v>
      </c>
      <c r="BQ23" s="50">
        <v>0</v>
      </c>
      <c r="BR23" s="50">
        <v>0</v>
      </c>
      <c r="BS23" s="50">
        <v>0</v>
      </c>
      <c r="BT23" s="50">
        <v>1</v>
      </c>
      <c r="BU23" s="50">
        <v>1</v>
      </c>
      <c r="BV23" s="50">
        <f t="shared" si="1"/>
        <v>13.5</v>
      </c>
      <c r="BW23" s="50"/>
      <c r="BX23" s="67"/>
    </row>
    <row r="24" spans="1:76" s="63" customFormat="1">
      <c r="A24" s="50"/>
      <c r="B24" s="64"/>
      <c r="C24" s="65" t="s">
        <v>143</v>
      </c>
      <c r="D24" s="65" t="s">
        <v>31</v>
      </c>
      <c r="E24" s="66" t="s">
        <v>52</v>
      </c>
      <c r="F24" s="67" t="s">
        <v>0</v>
      </c>
      <c r="G24" s="70" t="s">
        <v>144</v>
      </c>
      <c r="H24" s="68">
        <v>12</v>
      </c>
      <c r="I24" s="68">
        <v>15</v>
      </c>
      <c r="J24" s="50">
        <f t="shared" si="2"/>
        <v>27</v>
      </c>
      <c r="K24" s="67">
        <v>0.5</v>
      </c>
      <c r="L24" s="67"/>
      <c r="M24" s="67"/>
      <c r="N24" s="67"/>
      <c r="O24" s="67"/>
      <c r="P24" s="67"/>
      <c r="Q24" s="68"/>
      <c r="R24" s="68"/>
      <c r="S24" s="51">
        <f t="shared" si="3"/>
        <v>33</v>
      </c>
      <c r="T24" s="121">
        <v>3</v>
      </c>
      <c r="U24" s="67"/>
      <c r="V24" s="69"/>
      <c r="W24" s="50">
        <v>5</v>
      </c>
      <c r="X24" s="50">
        <v>1</v>
      </c>
      <c r="Y24" s="50">
        <v>1</v>
      </c>
      <c r="Z24" s="50">
        <v>1</v>
      </c>
      <c r="AA24" s="71">
        <v>1</v>
      </c>
      <c r="AB24" s="84">
        <v>0</v>
      </c>
      <c r="AC24" s="84">
        <f>-AD338</f>
        <v>0</v>
      </c>
      <c r="AD24" s="71">
        <v>1</v>
      </c>
      <c r="AE24" s="50">
        <v>0</v>
      </c>
      <c r="AF24" s="50">
        <v>0</v>
      </c>
      <c r="AG24" s="71">
        <v>1</v>
      </c>
      <c r="AH24" s="50">
        <v>0</v>
      </c>
      <c r="AI24" s="71">
        <v>1</v>
      </c>
      <c r="AJ24" s="50">
        <v>1</v>
      </c>
      <c r="AK24" s="50">
        <v>2</v>
      </c>
      <c r="AL24" s="50">
        <v>0</v>
      </c>
      <c r="AM24" s="71">
        <v>1</v>
      </c>
      <c r="AN24" s="50">
        <v>0</v>
      </c>
      <c r="AO24" s="50">
        <v>0</v>
      </c>
      <c r="AP24" s="50">
        <v>1</v>
      </c>
      <c r="AQ24" s="50">
        <v>0</v>
      </c>
      <c r="AR24" s="50">
        <v>0</v>
      </c>
      <c r="AS24" s="50">
        <v>0</v>
      </c>
      <c r="AT24" s="50">
        <v>1</v>
      </c>
      <c r="AU24" s="50">
        <v>1</v>
      </c>
      <c r="AV24" s="50">
        <f t="shared" si="0"/>
        <v>19</v>
      </c>
      <c r="AW24" s="50">
        <v>3</v>
      </c>
      <c r="AX24" s="50">
        <v>0</v>
      </c>
      <c r="AY24" s="50">
        <v>1</v>
      </c>
      <c r="AZ24" s="50">
        <v>1</v>
      </c>
      <c r="BA24" s="50">
        <v>0</v>
      </c>
      <c r="BB24" s="50">
        <v>1</v>
      </c>
      <c r="BC24" s="50">
        <v>0</v>
      </c>
      <c r="BD24" s="50">
        <v>1</v>
      </c>
      <c r="BE24" s="50">
        <v>1</v>
      </c>
      <c r="BF24" s="50">
        <v>0</v>
      </c>
      <c r="BG24" s="50">
        <v>0</v>
      </c>
      <c r="BH24" s="50">
        <v>0</v>
      </c>
      <c r="BI24" s="50">
        <v>0</v>
      </c>
      <c r="BJ24" s="50">
        <v>1</v>
      </c>
      <c r="BK24" s="50">
        <v>0.5</v>
      </c>
      <c r="BL24" s="50">
        <v>0</v>
      </c>
      <c r="BM24" s="50">
        <v>0</v>
      </c>
      <c r="BN24" s="50">
        <v>2</v>
      </c>
      <c r="BO24" s="50">
        <v>0</v>
      </c>
      <c r="BP24" s="50">
        <v>1</v>
      </c>
      <c r="BQ24" s="50">
        <v>0</v>
      </c>
      <c r="BR24" s="50">
        <v>0</v>
      </c>
      <c r="BS24" s="50">
        <v>0</v>
      </c>
      <c r="BT24" s="50">
        <v>1</v>
      </c>
      <c r="BU24" s="50">
        <v>0</v>
      </c>
      <c r="BV24" s="50">
        <f t="shared" si="1"/>
        <v>13.5</v>
      </c>
      <c r="BW24" s="50"/>
      <c r="BX24" s="67"/>
    </row>
    <row r="25" spans="1:76" s="63" customFormat="1">
      <c r="A25" s="50"/>
      <c r="B25" s="64"/>
      <c r="C25" s="65" t="s">
        <v>76</v>
      </c>
      <c r="D25" s="65" t="s">
        <v>74</v>
      </c>
      <c r="E25" s="65" t="s">
        <v>75</v>
      </c>
      <c r="F25" s="67">
        <v>2005</v>
      </c>
      <c r="G25" s="70" t="s">
        <v>31</v>
      </c>
      <c r="H25" s="68">
        <v>12</v>
      </c>
      <c r="I25" s="68">
        <v>15</v>
      </c>
      <c r="J25" s="50">
        <f t="shared" si="2"/>
        <v>27</v>
      </c>
      <c r="K25" s="67">
        <v>0.5</v>
      </c>
      <c r="L25" s="67"/>
      <c r="M25" s="67"/>
      <c r="N25" s="67"/>
      <c r="O25" s="67"/>
      <c r="P25" s="72"/>
      <c r="Q25" s="68"/>
      <c r="R25" s="68"/>
      <c r="S25" s="51">
        <f t="shared" si="3"/>
        <v>32.5</v>
      </c>
      <c r="T25" s="121">
        <v>3</v>
      </c>
      <c r="U25" s="67"/>
      <c r="V25" s="69"/>
      <c r="W25" s="50">
        <v>5</v>
      </c>
      <c r="X25" s="50">
        <v>1</v>
      </c>
      <c r="Y25" s="50">
        <v>1</v>
      </c>
      <c r="Z25" s="50">
        <v>1</v>
      </c>
      <c r="AA25" s="50">
        <v>0</v>
      </c>
      <c r="AB25" s="50">
        <v>1</v>
      </c>
      <c r="AC25" s="50">
        <v>0</v>
      </c>
      <c r="AD25" s="71">
        <v>0</v>
      </c>
      <c r="AE25" s="50">
        <v>1</v>
      </c>
      <c r="AF25" s="50">
        <v>1</v>
      </c>
      <c r="AG25" s="50">
        <v>1</v>
      </c>
      <c r="AH25" s="50">
        <v>1</v>
      </c>
      <c r="AI25" s="71">
        <v>1</v>
      </c>
      <c r="AJ25" s="50">
        <v>0</v>
      </c>
      <c r="AK25" s="50">
        <v>2</v>
      </c>
      <c r="AL25" s="50">
        <v>1</v>
      </c>
      <c r="AM25" s="71">
        <v>1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1</v>
      </c>
      <c r="AU25" s="50">
        <v>0</v>
      </c>
      <c r="AV25" s="50">
        <f t="shared" si="0"/>
        <v>19</v>
      </c>
      <c r="AW25" s="50">
        <v>1</v>
      </c>
      <c r="AX25" s="50">
        <v>0</v>
      </c>
      <c r="AY25" s="50">
        <v>1</v>
      </c>
      <c r="AZ25" s="50">
        <v>1</v>
      </c>
      <c r="BA25" s="50">
        <v>0</v>
      </c>
      <c r="BB25" s="50">
        <v>1</v>
      </c>
      <c r="BC25" s="50">
        <v>0</v>
      </c>
      <c r="BD25" s="50">
        <v>1</v>
      </c>
      <c r="BE25" s="50">
        <v>1</v>
      </c>
      <c r="BF25" s="50">
        <v>0</v>
      </c>
      <c r="BG25" s="50">
        <v>1</v>
      </c>
      <c r="BH25" s="50">
        <v>1</v>
      </c>
      <c r="BI25" s="50">
        <v>1</v>
      </c>
      <c r="BJ25" s="50">
        <v>0</v>
      </c>
      <c r="BK25" s="50">
        <v>0</v>
      </c>
      <c r="BL25" s="50">
        <v>0</v>
      </c>
      <c r="BM25" s="50">
        <v>0</v>
      </c>
      <c r="BN25" s="50">
        <v>0</v>
      </c>
      <c r="BO25" s="50">
        <v>1</v>
      </c>
      <c r="BP25" s="50">
        <v>1</v>
      </c>
      <c r="BQ25" s="50">
        <v>0</v>
      </c>
      <c r="BR25" s="50">
        <v>0</v>
      </c>
      <c r="BS25" s="50">
        <v>1</v>
      </c>
      <c r="BT25" s="50">
        <v>1</v>
      </c>
      <c r="BU25" s="50">
        <v>0</v>
      </c>
      <c r="BV25" s="50">
        <f t="shared" si="1"/>
        <v>13</v>
      </c>
      <c r="BW25" s="50"/>
      <c r="BX25" s="67"/>
    </row>
    <row r="26" spans="1:76" s="63" customFormat="1">
      <c r="A26" s="50"/>
      <c r="B26" s="64"/>
      <c r="C26" s="65" t="s">
        <v>149</v>
      </c>
      <c r="D26" s="65" t="s">
        <v>47</v>
      </c>
      <c r="E26" s="66" t="s">
        <v>48</v>
      </c>
      <c r="F26" s="67" t="s">
        <v>0</v>
      </c>
      <c r="G26" s="70" t="s">
        <v>147</v>
      </c>
      <c r="H26" s="68">
        <v>7</v>
      </c>
      <c r="I26" s="68">
        <v>15</v>
      </c>
      <c r="J26" s="50">
        <f t="shared" si="2"/>
        <v>22</v>
      </c>
      <c r="K26" s="67">
        <v>0.4</v>
      </c>
      <c r="L26" s="67"/>
      <c r="M26" s="67"/>
      <c r="N26" s="67"/>
      <c r="O26" s="67"/>
      <c r="P26" s="72"/>
      <c r="Q26" s="68"/>
      <c r="R26" s="68"/>
      <c r="S26" s="51">
        <f t="shared" si="3"/>
        <v>32.4</v>
      </c>
      <c r="T26" s="121">
        <v>3</v>
      </c>
      <c r="U26" s="67"/>
      <c r="V26" s="69"/>
      <c r="W26" s="50">
        <v>3</v>
      </c>
      <c r="X26" s="50">
        <v>0</v>
      </c>
      <c r="Y26" s="50">
        <v>1</v>
      </c>
      <c r="Z26" s="50">
        <v>1</v>
      </c>
      <c r="AA26" s="50">
        <v>0</v>
      </c>
      <c r="AB26" s="50">
        <v>1</v>
      </c>
      <c r="AC26" s="50">
        <v>1</v>
      </c>
      <c r="AD26" s="50">
        <v>0</v>
      </c>
      <c r="AE26" s="50">
        <v>0</v>
      </c>
      <c r="AF26" s="50">
        <v>1</v>
      </c>
      <c r="AG26" s="50">
        <v>1</v>
      </c>
      <c r="AH26" s="50">
        <v>0</v>
      </c>
      <c r="AI26" s="50">
        <v>0</v>
      </c>
      <c r="AJ26" s="50">
        <v>0</v>
      </c>
      <c r="AK26" s="50">
        <v>1</v>
      </c>
      <c r="AL26" s="50">
        <v>1</v>
      </c>
      <c r="AM26" s="50">
        <v>0</v>
      </c>
      <c r="AN26" s="50">
        <v>1</v>
      </c>
      <c r="AO26" s="50">
        <v>1</v>
      </c>
      <c r="AP26" s="50">
        <v>1</v>
      </c>
      <c r="AQ26" s="50">
        <v>1</v>
      </c>
      <c r="AR26" s="50">
        <v>1</v>
      </c>
      <c r="AS26" s="50">
        <v>1</v>
      </c>
      <c r="AT26" s="50">
        <v>1</v>
      </c>
      <c r="AU26" s="50">
        <v>1</v>
      </c>
      <c r="AV26" s="50">
        <f t="shared" si="0"/>
        <v>19</v>
      </c>
      <c r="AW26" s="50">
        <v>0</v>
      </c>
      <c r="AX26" s="50">
        <v>1</v>
      </c>
      <c r="AY26" s="50">
        <v>0</v>
      </c>
      <c r="AZ26" s="50">
        <v>1</v>
      </c>
      <c r="BA26" s="50">
        <v>1</v>
      </c>
      <c r="BB26" s="50">
        <v>0</v>
      </c>
      <c r="BC26" s="50">
        <v>0</v>
      </c>
      <c r="BD26" s="50">
        <v>1</v>
      </c>
      <c r="BE26" s="50">
        <v>1</v>
      </c>
      <c r="BF26" s="50">
        <v>1</v>
      </c>
      <c r="BG26" s="50">
        <v>0</v>
      </c>
      <c r="BH26" s="50">
        <v>0</v>
      </c>
      <c r="BI26" s="50">
        <v>0</v>
      </c>
      <c r="BJ26" s="50">
        <v>0</v>
      </c>
      <c r="BK26" s="50">
        <v>1</v>
      </c>
      <c r="BL26" s="50">
        <v>1</v>
      </c>
      <c r="BM26" s="50">
        <v>1</v>
      </c>
      <c r="BN26" s="50">
        <v>1</v>
      </c>
      <c r="BO26" s="50">
        <v>0</v>
      </c>
      <c r="BP26" s="50">
        <v>0</v>
      </c>
      <c r="BQ26" s="50">
        <v>0</v>
      </c>
      <c r="BR26" s="50">
        <v>1</v>
      </c>
      <c r="BS26" s="50">
        <v>0</v>
      </c>
      <c r="BT26" s="50">
        <v>1</v>
      </c>
      <c r="BU26" s="50">
        <v>1</v>
      </c>
      <c r="BV26" s="50">
        <f t="shared" si="1"/>
        <v>13</v>
      </c>
      <c r="BW26" s="50"/>
      <c r="BX26" s="67"/>
    </row>
    <row r="27" spans="1:76" s="63" customFormat="1" ht="20">
      <c r="B27" s="99"/>
      <c r="C27" s="65" t="s">
        <v>253</v>
      </c>
      <c r="D27" s="65" t="s">
        <v>214</v>
      </c>
      <c r="E27" s="65" t="s">
        <v>75</v>
      </c>
      <c r="F27" s="100">
        <v>2009</v>
      </c>
      <c r="G27" s="107" t="s">
        <v>237</v>
      </c>
      <c r="H27" s="68">
        <v>5</v>
      </c>
      <c r="I27" s="68">
        <v>13</v>
      </c>
      <c r="J27" s="50">
        <f t="shared" si="2"/>
        <v>18</v>
      </c>
      <c r="K27" s="67">
        <v>0.3</v>
      </c>
      <c r="L27" s="101"/>
      <c r="M27" s="101"/>
      <c r="N27" s="101"/>
      <c r="O27" s="101"/>
      <c r="P27" s="101"/>
      <c r="Q27" s="101"/>
      <c r="R27" s="101"/>
      <c r="S27" s="51">
        <f t="shared" si="3"/>
        <v>32.299999999999997</v>
      </c>
      <c r="T27" s="103">
        <v>3</v>
      </c>
      <c r="V27" s="71"/>
      <c r="W27" s="50">
        <v>5</v>
      </c>
      <c r="X27" s="50">
        <v>1</v>
      </c>
      <c r="Y27" s="50">
        <v>0</v>
      </c>
      <c r="Z27" s="50">
        <v>1</v>
      </c>
      <c r="AA27" s="71">
        <v>0</v>
      </c>
      <c r="AB27" s="50">
        <v>1</v>
      </c>
      <c r="AC27" s="50">
        <v>0</v>
      </c>
      <c r="AD27" s="50">
        <v>1</v>
      </c>
      <c r="AE27" s="50">
        <v>1</v>
      </c>
      <c r="AF27" s="50">
        <v>0</v>
      </c>
      <c r="AG27" s="50">
        <v>1</v>
      </c>
      <c r="AH27" s="50">
        <v>0</v>
      </c>
      <c r="AI27" s="50">
        <v>1</v>
      </c>
      <c r="AJ27" s="50">
        <v>0</v>
      </c>
      <c r="AK27" s="50">
        <v>1</v>
      </c>
      <c r="AL27" s="50">
        <v>0</v>
      </c>
      <c r="AM27" s="50">
        <v>0</v>
      </c>
      <c r="AN27" s="50">
        <v>0</v>
      </c>
      <c r="AO27" s="50">
        <v>1</v>
      </c>
      <c r="AP27" s="50">
        <v>1</v>
      </c>
      <c r="AQ27" s="50">
        <v>1</v>
      </c>
      <c r="AR27" s="50">
        <v>1</v>
      </c>
      <c r="AS27" s="50">
        <v>0</v>
      </c>
      <c r="AT27" s="50">
        <v>1</v>
      </c>
      <c r="AU27" s="84">
        <v>0</v>
      </c>
      <c r="AV27" s="50">
        <f t="shared" si="0"/>
        <v>18</v>
      </c>
      <c r="AW27" s="50">
        <v>3</v>
      </c>
      <c r="AX27" s="50">
        <v>0</v>
      </c>
      <c r="AY27" s="50">
        <v>0</v>
      </c>
      <c r="AZ27" s="50">
        <v>1</v>
      </c>
      <c r="BA27" s="50">
        <v>1</v>
      </c>
      <c r="BB27" s="50">
        <v>0</v>
      </c>
      <c r="BC27" s="50">
        <v>0</v>
      </c>
      <c r="BD27" s="50">
        <v>0</v>
      </c>
      <c r="BE27" s="50">
        <v>1</v>
      </c>
      <c r="BF27" s="50">
        <v>0</v>
      </c>
      <c r="BG27" s="50">
        <v>0</v>
      </c>
      <c r="BH27" s="50">
        <v>0</v>
      </c>
      <c r="BI27" s="50">
        <v>0</v>
      </c>
      <c r="BJ27" s="50">
        <v>0</v>
      </c>
      <c r="BK27" s="50">
        <v>1</v>
      </c>
      <c r="BL27" s="50">
        <v>1</v>
      </c>
      <c r="BM27" s="50">
        <v>1</v>
      </c>
      <c r="BN27" s="50">
        <v>0</v>
      </c>
      <c r="BO27" s="50">
        <v>1</v>
      </c>
      <c r="BP27" s="50">
        <v>0</v>
      </c>
      <c r="BQ27" s="50">
        <v>0</v>
      </c>
      <c r="BR27" s="50">
        <v>1</v>
      </c>
      <c r="BS27" s="50">
        <v>1</v>
      </c>
      <c r="BT27" s="50">
        <v>1</v>
      </c>
      <c r="BU27" s="50">
        <v>1</v>
      </c>
      <c r="BV27" s="50">
        <f t="shared" si="1"/>
        <v>14</v>
      </c>
      <c r="BW27" s="102"/>
      <c r="BX27" s="103"/>
    </row>
    <row r="28" spans="1:76" s="63" customFormat="1">
      <c r="A28" s="50"/>
      <c r="B28" s="64"/>
      <c r="C28" s="65" t="s">
        <v>195</v>
      </c>
      <c r="D28" s="65" t="s">
        <v>87</v>
      </c>
      <c r="E28" s="65" t="s">
        <v>88</v>
      </c>
      <c r="F28" s="67">
        <v>2006</v>
      </c>
      <c r="G28" s="70" t="s">
        <v>66</v>
      </c>
      <c r="H28" s="68">
        <v>15</v>
      </c>
      <c r="I28" s="68">
        <v>13</v>
      </c>
      <c r="J28" s="50">
        <f t="shared" si="2"/>
        <v>28</v>
      </c>
      <c r="K28" s="67">
        <v>0.5</v>
      </c>
      <c r="L28" s="67"/>
      <c r="M28" s="67">
        <v>0.5</v>
      </c>
      <c r="N28" s="67"/>
      <c r="O28" s="67">
        <v>0.8</v>
      </c>
      <c r="P28" s="67"/>
      <c r="Q28" s="68"/>
      <c r="R28" s="68"/>
      <c r="S28" s="51">
        <f t="shared" si="3"/>
        <v>32.299999999999997</v>
      </c>
      <c r="T28" s="121">
        <v>3</v>
      </c>
      <c r="U28" s="67"/>
      <c r="V28" s="69"/>
      <c r="W28" s="50">
        <v>5</v>
      </c>
      <c r="X28" s="50">
        <v>1</v>
      </c>
      <c r="Y28" s="50">
        <v>0</v>
      </c>
      <c r="Z28" s="50">
        <v>1</v>
      </c>
      <c r="AA28" s="71">
        <v>1</v>
      </c>
      <c r="AB28" s="50">
        <v>0</v>
      </c>
      <c r="AC28" s="50">
        <v>0</v>
      </c>
      <c r="AD28" s="50">
        <v>1</v>
      </c>
      <c r="AE28" s="50">
        <v>0</v>
      </c>
      <c r="AF28" s="50">
        <v>0</v>
      </c>
      <c r="AG28" s="50">
        <v>0</v>
      </c>
      <c r="AH28" s="50">
        <v>0</v>
      </c>
      <c r="AI28" s="50">
        <v>1</v>
      </c>
      <c r="AJ28" s="50">
        <v>0</v>
      </c>
      <c r="AK28" s="50">
        <v>2</v>
      </c>
      <c r="AL28" s="50">
        <v>0</v>
      </c>
      <c r="AM28" s="50">
        <v>1</v>
      </c>
      <c r="AN28" s="50">
        <v>1</v>
      </c>
      <c r="AO28" s="71">
        <v>1</v>
      </c>
      <c r="AP28" s="50">
        <v>1</v>
      </c>
      <c r="AQ28" s="50">
        <v>1</v>
      </c>
      <c r="AR28" s="50">
        <v>0</v>
      </c>
      <c r="AS28" s="50">
        <v>0</v>
      </c>
      <c r="AT28" s="50">
        <v>1</v>
      </c>
      <c r="AU28" s="50">
        <v>1</v>
      </c>
      <c r="AV28" s="50">
        <f t="shared" si="0"/>
        <v>19</v>
      </c>
      <c r="AW28" s="50">
        <v>3</v>
      </c>
      <c r="AX28" s="50">
        <v>0</v>
      </c>
      <c r="AY28" s="50">
        <v>0</v>
      </c>
      <c r="AZ28" s="50">
        <v>1</v>
      </c>
      <c r="BA28" s="50">
        <v>1</v>
      </c>
      <c r="BB28" s="50">
        <v>0</v>
      </c>
      <c r="BC28" s="50">
        <v>0</v>
      </c>
      <c r="BD28" s="50">
        <v>1</v>
      </c>
      <c r="BE28" s="50">
        <v>1</v>
      </c>
      <c r="BF28" s="50">
        <v>0</v>
      </c>
      <c r="BG28" s="50">
        <v>0</v>
      </c>
      <c r="BH28" s="50">
        <v>0</v>
      </c>
      <c r="BI28" s="50">
        <v>0</v>
      </c>
      <c r="BJ28" s="50">
        <v>0</v>
      </c>
      <c r="BK28" s="50">
        <v>0.5</v>
      </c>
      <c r="BL28" s="50">
        <v>1</v>
      </c>
      <c r="BM28" s="50">
        <v>0</v>
      </c>
      <c r="BN28" s="50">
        <v>1</v>
      </c>
      <c r="BO28" s="50">
        <v>0</v>
      </c>
      <c r="BP28" s="50">
        <v>0</v>
      </c>
      <c r="BQ28" s="50">
        <v>0</v>
      </c>
      <c r="BR28" s="50">
        <v>0</v>
      </c>
      <c r="BS28" s="50">
        <v>0</v>
      </c>
      <c r="BT28" s="50">
        <v>1</v>
      </c>
      <c r="BU28" s="50">
        <v>1</v>
      </c>
      <c r="BV28" s="50">
        <f t="shared" si="1"/>
        <v>11.5</v>
      </c>
      <c r="BW28" s="50"/>
      <c r="BX28" s="67"/>
    </row>
    <row r="29" spans="1:76" s="63" customFormat="1">
      <c r="A29" s="50"/>
      <c r="B29" s="64"/>
      <c r="C29" s="65" t="s">
        <v>115</v>
      </c>
      <c r="D29" s="65" t="s">
        <v>116</v>
      </c>
      <c r="E29" s="65" t="s">
        <v>42</v>
      </c>
      <c r="G29" s="70" t="s">
        <v>31</v>
      </c>
      <c r="H29" s="68">
        <v>15</v>
      </c>
      <c r="I29" s="68">
        <v>13</v>
      </c>
      <c r="J29" s="50">
        <f t="shared" si="2"/>
        <v>28</v>
      </c>
      <c r="K29" s="67">
        <v>0.5</v>
      </c>
      <c r="L29" s="67"/>
      <c r="M29" s="67"/>
      <c r="N29" s="67"/>
      <c r="O29" s="67"/>
      <c r="P29" s="67"/>
      <c r="Q29" s="68"/>
      <c r="R29" s="68"/>
      <c r="S29" s="51">
        <f t="shared" si="3"/>
        <v>32</v>
      </c>
      <c r="T29" s="121">
        <v>4</v>
      </c>
      <c r="U29" s="67"/>
      <c r="V29" s="69"/>
      <c r="W29" s="50">
        <v>5</v>
      </c>
      <c r="X29" s="50">
        <v>1</v>
      </c>
      <c r="Y29" s="50">
        <v>1</v>
      </c>
      <c r="Z29" s="50">
        <v>1</v>
      </c>
      <c r="AA29" s="71">
        <v>1</v>
      </c>
      <c r="AB29" s="50">
        <v>1</v>
      </c>
      <c r="AC29" s="84">
        <v>1</v>
      </c>
      <c r="AD29" s="50">
        <v>0</v>
      </c>
      <c r="AE29" s="50">
        <v>0</v>
      </c>
      <c r="AF29" s="50">
        <v>0</v>
      </c>
      <c r="AG29" s="50">
        <v>1</v>
      </c>
      <c r="AH29" s="50">
        <v>0</v>
      </c>
      <c r="AI29" s="50">
        <v>0</v>
      </c>
      <c r="AJ29" s="50">
        <v>0</v>
      </c>
      <c r="AK29" s="50">
        <v>0</v>
      </c>
      <c r="AL29" s="50">
        <v>1</v>
      </c>
      <c r="AM29" s="50">
        <v>0</v>
      </c>
      <c r="AN29" s="50">
        <v>1</v>
      </c>
      <c r="AO29" s="50">
        <v>1</v>
      </c>
      <c r="AP29" s="50">
        <v>0</v>
      </c>
      <c r="AQ29" s="50">
        <v>1</v>
      </c>
      <c r="AR29" s="50">
        <v>1</v>
      </c>
      <c r="AS29" s="71">
        <v>1</v>
      </c>
      <c r="AT29" s="50">
        <v>1</v>
      </c>
      <c r="AU29" s="50">
        <v>1</v>
      </c>
      <c r="AV29" s="50">
        <f t="shared" si="0"/>
        <v>20</v>
      </c>
      <c r="AW29" s="50">
        <v>0</v>
      </c>
      <c r="AX29" s="50">
        <v>0</v>
      </c>
      <c r="AY29" s="50">
        <v>0</v>
      </c>
      <c r="AZ29" s="50">
        <v>1</v>
      </c>
      <c r="BA29" s="50">
        <v>1</v>
      </c>
      <c r="BB29" s="50">
        <v>0</v>
      </c>
      <c r="BC29" s="50">
        <v>0</v>
      </c>
      <c r="BD29" s="50">
        <v>1</v>
      </c>
      <c r="BE29" s="50">
        <v>1</v>
      </c>
      <c r="BF29" s="50">
        <v>0</v>
      </c>
      <c r="BG29" s="50">
        <v>1</v>
      </c>
      <c r="BH29" s="50">
        <v>1</v>
      </c>
      <c r="BI29" s="50">
        <v>1</v>
      </c>
      <c r="BJ29" s="50">
        <v>1</v>
      </c>
      <c r="BK29" s="50">
        <v>0.5</v>
      </c>
      <c r="BL29" s="50">
        <v>1</v>
      </c>
      <c r="BM29" s="50">
        <v>0</v>
      </c>
      <c r="BN29" s="50">
        <v>0</v>
      </c>
      <c r="BO29" s="50">
        <v>0</v>
      </c>
      <c r="BP29" s="50">
        <v>0</v>
      </c>
      <c r="BQ29" s="50">
        <v>0</v>
      </c>
      <c r="BR29" s="50">
        <v>0</v>
      </c>
      <c r="BS29" s="50">
        <v>0</v>
      </c>
      <c r="BT29" s="50">
        <v>1</v>
      </c>
      <c r="BU29" s="50">
        <v>1</v>
      </c>
      <c r="BV29" s="50">
        <f t="shared" si="1"/>
        <v>11.5</v>
      </c>
      <c r="BW29" s="50"/>
      <c r="BX29" s="67"/>
    </row>
    <row r="30" spans="1:76" s="63" customFormat="1">
      <c r="B30" s="99"/>
      <c r="C30" s="65" t="s">
        <v>258</v>
      </c>
      <c r="D30" s="65" t="s">
        <v>221</v>
      </c>
      <c r="E30" s="65" t="s">
        <v>33</v>
      </c>
      <c r="F30" s="100">
        <v>2007</v>
      </c>
      <c r="G30" s="82" t="s">
        <v>222</v>
      </c>
      <c r="H30" s="68">
        <v>10</v>
      </c>
      <c r="I30" s="68">
        <v>13</v>
      </c>
      <c r="J30" s="50">
        <f t="shared" si="2"/>
        <v>23</v>
      </c>
      <c r="K30" s="67">
        <v>0.4</v>
      </c>
      <c r="L30" s="101"/>
      <c r="M30" s="101"/>
      <c r="N30" s="101"/>
      <c r="O30" s="101"/>
      <c r="P30" s="101"/>
      <c r="Q30" s="101"/>
      <c r="R30" s="101"/>
      <c r="S30" s="51">
        <f t="shared" si="3"/>
        <v>31.9</v>
      </c>
      <c r="T30" s="103">
        <v>4</v>
      </c>
      <c r="V30" s="71"/>
      <c r="W30" s="50">
        <v>0</v>
      </c>
      <c r="X30" s="50">
        <v>1</v>
      </c>
      <c r="Y30" s="50">
        <v>1</v>
      </c>
      <c r="Z30" s="50">
        <v>1</v>
      </c>
      <c r="AA30" s="50">
        <v>0</v>
      </c>
      <c r="AB30" s="84">
        <v>1</v>
      </c>
      <c r="AC30" s="50">
        <v>1</v>
      </c>
      <c r="AD30" s="50">
        <v>1</v>
      </c>
      <c r="AE30" s="50">
        <v>0</v>
      </c>
      <c r="AF30" s="84">
        <v>0</v>
      </c>
      <c r="AG30" s="50">
        <v>1</v>
      </c>
      <c r="AH30" s="50">
        <v>1</v>
      </c>
      <c r="AI30" s="50">
        <v>1</v>
      </c>
      <c r="AJ30" s="50">
        <v>0</v>
      </c>
      <c r="AK30" s="50">
        <v>0</v>
      </c>
      <c r="AL30" s="50">
        <v>1</v>
      </c>
      <c r="AM30" s="50">
        <v>0</v>
      </c>
      <c r="AN30" s="50">
        <v>1</v>
      </c>
      <c r="AO30" s="50">
        <v>0</v>
      </c>
      <c r="AP30" s="50">
        <v>1</v>
      </c>
      <c r="AQ30" s="71">
        <v>1</v>
      </c>
      <c r="AR30" s="71">
        <v>1</v>
      </c>
      <c r="AS30" s="50">
        <v>1</v>
      </c>
      <c r="AT30" s="50">
        <v>0</v>
      </c>
      <c r="AU30" s="50">
        <v>1</v>
      </c>
      <c r="AV30" s="50">
        <f t="shared" si="0"/>
        <v>16</v>
      </c>
      <c r="AW30" s="50">
        <v>5</v>
      </c>
      <c r="AX30" s="50">
        <v>0</v>
      </c>
      <c r="AY30" s="50">
        <v>0</v>
      </c>
      <c r="AZ30" s="50">
        <v>1</v>
      </c>
      <c r="BA30" s="50">
        <v>1</v>
      </c>
      <c r="BB30" s="50">
        <v>0</v>
      </c>
      <c r="BC30" s="50">
        <v>0</v>
      </c>
      <c r="BD30" s="50">
        <v>1</v>
      </c>
      <c r="BE30" s="50">
        <v>1</v>
      </c>
      <c r="BF30" s="50">
        <v>0</v>
      </c>
      <c r="BG30" s="50">
        <v>0</v>
      </c>
      <c r="BH30" s="50">
        <v>0</v>
      </c>
      <c r="BI30" s="50">
        <v>0</v>
      </c>
      <c r="BJ30" s="50">
        <v>1</v>
      </c>
      <c r="BK30" s="50">
        <v>0.5</v>
      </c>
      <c r="BL30" s="50">
        <v>1</v>
      </c>
      <c r="BM30" s="50">
        <v>0</v>
      </c>
      <c r="BN30" s="50">
        <v>2</v>
      </c>
      <c r="BO30" s="50">
        <v>0</v>
      </c>
      <c r="BP30" s="50">
        <v>0</v>
      </c>
      <c r="BQ30" s="50">
        <v>0</v>
      </c>
      <c r="BR30" s="50">
        <v>0</v>
      </c>
      <c r="BS30" s="50">
        <v>0</v>
      </c>
      <c r="BT30" s="50">
        <v>1</v>
      </c>
      <c r="BU30" s="50">
        <v>1</v>
      </c>
      <c r="BV30" s="50">
        <f t="shared" si="1"/>
        <v>15.5</v>
      </c>
      <c r="BW30" s="102"/>
      <c r="BX30" s="103"/>
    </row>
    <row r="31" spans="1:76" s="63" customFormat="1">
      <c r="A31" s="50"/>
      <c r="B31" s="64"/>
      <c r="C31" s="65" t="s">
        <v>189</v>
      </c>
      <c r="D31" s="65" t="s">
        <v>31</v>
      </c>
      <c r="E31" s="66" t="s">
        <v>52</v>
      </c>
      <c r="F31" s="67">
        <v>2006</v>
      </c>
      <c r="G31" s="70" t="s">
        <v>34</v>
      </c>
      <c r="H31" s="68">
        <v>10</v>
      </c>
      <c r="I31" s="68">
        <v>15</v>
      </c>
      <c r="J31" s="50">
        <f t="shared" si="2"/>
        <v>25</v>
      </c>
      <c r="K31" s="67">
        <v>0.4</v>
      </c>
      <c r="L31" s="67"/>
      <c r="M31" s="67"/>
      <c r="N31" s="67"/>
      <c r="O31" s="67"/>
      <c r="P31" s="72"/>
      <c r="Q31" s="68"/>
      <c r="R31" s="68"/>
      <c r="S31" s="51">
        <f t="shared" si="3"/>
        <v>31.9</v>
      </c>
      <c r="T31" s="121">
        <v>4</v>
      </c>
      <c r="U31" s="67"/>
      <c r="V31" s="69"/>
      <c r="W31" s="50">
        <v>5</v>
      </c>
      <c r="X31" s="50">
        <v>0</v>
      </c>
      <c r="Y31" s="50">
        <v>0</v>
      </c>
      <c r="Z31" s="50">
        <v>0</v>
      </c>
      <c r="AA31" s="50">
        <v>0.5</v>
      </c>
      <c r="AB31" s="50">
        <v>1</v>
      </c>
      <c r="AC31" s="50">
        <v>1</v>
      </c>
      <c r="AD31" s="50">
        <v>1</v>
      </c>
      <c r="AE31" s="84">
        <v>1</v>
      </c>
      <c r="AF31" s="50">
        <v>0</v>
      </c>
      <c r="AG31" s="50">
        <v>1</v>
      </c>
      <c r="AH31" s="50">
        <v>1</v>
      </c>
      <c r="AI31" s="50">
        <v>1</v>
      </c>
      <c r="AJ31" s="50">
        <v>0</v>
      </c>
      <c r="AK31" s="50">
        <v>1</v>
      </c>
      <c r="AL31" s="50">
        <v>0</v>
      </c>
      <c r="AM31" s="50">
        <v>1</v>
      </c>
      <c r="AN31" s="71">
        <v>1</v>
      </c>
      <c r="AO31" s="50">
        <v>0</v>
      </c>
      <c r="AP31" s="50">
        <v>1</v>
      </c>
      <c r="AQ31" s="50">
        <v>1</v>
      </c>
      <c r="AR31" s="50">
        <v>0</v>
      </c>
      <c r="AS31" s="50">
        <v>1</v>
      </c>
      <c r="AT31" s="50">
        <v>0</v>
      </c>
      <c r="AU31" s="50">
        <v>0</v>
      </c>
      <c r="AV31" s="50">
        <f t="shared" si="0"/>
        <v>18.5</v>
      </c>
      <c r="AW31" s="50">
        <v>2</v>
      </c>
      <c r="AX31" s="50">
        <v>0</v>
      </c>
      <c r="AY31" s="50">
        <v>0</v>
      </c>
      <c r="AZ31" s="50">
        <v>1</v>
      </c>
      <c r="BA31" s="50">
        <v>1</v>
      </c>
      <c r="BB31" s="50">
        <v>0</v>
      </c>
      <c r="BC31" s="50">
        <v>1</v>
      </c>
      <c r="BD31" s="50">
        <v>1</v>
      </c>
      <c r="BE31" s="50">
        <v>1</v>
      </c>
      <c r="BF31" s="50">
        <v>0</v>
      </c>
      <c r="BG31" s="50">
        <v>0</v>
      </c>
      <c r="BH31" s="50">
        <v>0</v>
      </c>
      <c r="BI31" s="50">
        <v>0</v>
      </c>
      <c r="BJ31" s="50">
        <v>1</v>
      </c>
      <c r="BK31" s="50">
        <v>0</v>
      </c>
      <c r="BL31" s="50">
        <v>1</v>
      </c>
      <c r="BM31" s="50">
        <v>0</v>
      </c>
      <c r="BN31" s="50">
        <v>1</v>
      </c>
      <c r="BO31" s="50">
        <v>0</v>
      </c>
      <c r="BP31" s="50">
        <v>0</v>
      </c>
      <c r="BQ31" s="50">
        <v>1</v>
      </c>
      <c r="BR31" s="50">
        <v>0</v>
      </c>
      <c r="BS31" s="50">
        <v>0</v>
      </c>
      <c r="BT31" s="50">
        <v>1</v>
      </c>
      <c r="BU31" s="50">
        <v>1</v>
      </c>
      <c r="BV31" s="50">
        <f t="shared" si="1"/>
        <v>13</v>
      </c>
      <c r="BW31" s="50"/>
      <c r="BX31" s="67"/>
    </row>
    <row r="32" spans="1:76" s="63" customFormat="1">
      <c r="A32" s="50"/>
      <c r="B32" s="64"/>
      <c r="C32" s="65" t="s">
        <v>86</v>
      </c>
      <c r="D32" s="65" t="s">
        <v>53</v>
      </c>
      <c r="E32" s="66" t="s">
        <v>51</v>
      </c>
      <c r="F32" s="67">
        <v>2007</v>
      </c>
      <c r="G32" s="70" t="s">
        <v>34</v>
      </c>
      <c r="H32" s="68">
        <v>15</v>
      </c>
      <c r="I32" s="68">
        <v>12</v>
      </c>
      <c r="J32" s="50">
        <f t="shared" si="2"/>
        <v>27</v>
      </c>
      <c r="K32" s="67">
        <v>0.5</v>
      </c>
      <c r="L32" s="67"/>
      <c r="M32" s="67"/>
      <c r="N32" s="67"/>
      <c r="O32" s="67"/>
      <c r="P32" s="67"/>
      <c r="Q32" s="68"/>
      <c r="R32" s="68"/>
      <c r="S32" s="51">
        <f t="shared" si="3"/>
        <v>31.8</v>
      </c>
      <c r="T32" s="121">
        <v>4</v>
      </c>
      <c r="U32" s="67"/>
      <c r="V32" s="69"/>
      <c r="W32" s="50">
        <v>3</v>
      </c>
      <c r="X32" s="50">
        <v>1</v>
      </c>
      <c r="Y32" s="50">
        <v>1</v>
      </c>
      <c r="Z32" s="50">
        <v>0</v>
      </c>
      <c r="AA32" s="50">
        <v>0</v>
      </c>
      <c r="AB32" s="50">
        <v>1</v>
      </c>
      <c r="AC32" s="50">
        <v>1</v>
      </c>
      <c r="AD32" s="50">
        <v>1</v>
      </c>
      <c r="AE32" s="50">
        <v>0</v>
      </c>
      <c r="AF32" s="50">
        <v>0</v>
      </c>
      <c r="AG32" s="50">
        <v>1</v>
      </c>
      <c r="AH32" s="50">
        <v>0</v>
      </c>
      <c r="AI32" s="50">
        <v>1</v>
      </c>
      <c r="AJ32" s="50">
        <v>1</v>
      </c>
      <c r="AK32" s="50">
        <v>1.3</v>
      </c>
      <c r="AL32" s="71">
        <v>1</v>
      </c>
      <c r="AM32" s="50">
        <v>1</v>
      </c>
      <c r="AN32" s="50">
        <v>1</v>
      </c>
      <c r="AO32" s="50">
        <v>0</v>
      </c>
      <c r="AP32" s="84">
        <v>0</v>
      </c>
      <c r="AQ32" s="71">
        <v>1</v>
      </c>
      <c r="AR32" s="71">
        <v>1</v>
      </c>
      <c r="AS32" s="50">
        <v>0</v>
      </c>
      <c r="AT32" s="50">
        <v>1</v>
      </c>
      <c r="AU32" s="50">
        <v>1</v>
      </c>
      <c r="AV32" s="50">
        <f t="shared" si="0"/>
        <v>19.3</v>
      </c>
      <c r="AW32" s="50">
        <v>5</v>
      </c>
      <c r="AX32" s="50">
        <v>1</v>
      </c>
      <c r="AY32" s="50">
        <v>0</v>
      </c>
      <c r="AZ32" s="50">
        <v>0</v>
      </c>
      <c r="BA32" s="50">
        <v>1</v>
      </c>
      <c r="BB32" s="50">
        <v>0</v>
      </c>
      <c r="BC32" s="50">
        <v>1</v>
      </c>
      <c r="BD32" s="50">
        <v>0</v>
      </c>
      <c r="BE32" s="50">
        <v>0</v>
      </c>
      <c r="BF32" s="50">
        <v>0</v>
      </c>
      <c r="BG32" s="50">
        <v>0</v>
      </c>
      <c r="BH32" s="50">
        <v>0</v>
      </c>
      <c r="BI32" s="50">
        <v>0</v>
      </c>
      <c r="BJ32" s="50">
        <v>0</v>
      </c>
      <c r="BK32" s="50">
        <v>0</v>
      </c>
      <c r="BL32" s="50">
        <v>1</v>
      </c>
      <c r="BM32" s="50">
        <v>0</v>
      </c>
      <c r="BN32" s="50">
        <v>1</v>
      </c>
      <c r="BO32" s="50">
        <v>0</v>
      </c>
      <c r="BP32" s="50">
        <v>0</v>
      </c>
      <c r="BQ32" s="50">
        <v>1</v>
      </c>
      <c r="BR32" s="50">
        <v>0</v>
      </c>
      <c r="BS32" s="50">
        <v>0</v>
      </c>
      <c r="BT32" s="50">
        <v>0</v>
      </c>
      <c r="BU32" s="50">
        <v>1</v>
      </c>
      <c r="BV32" s="50">
        <f t="shared" si="1"/>
        <v>12</v>
      </c>
      <c r="BW32" s="50"/>
      <c r="BX32" s="67"/>
    </row>
    <row r="33" spans="1:81" s="63" customFormat="1">
      <c r="A33" s="50"/>
      <c r="B33" s="64"/>
      <c r="C33" s="65" t="s">
        <v>119</v>
      </c>
      <c r="D33" s="65" t="s">
        <v>41</v>
      </c>
      <c r="E33" s="65" t="s">
        <v>42</v>
      </c>
      <c r="F33" s="67">
        <v>2004</v>
      </c>
      <c r="G33" s="70" t="s">
        <v>34</v>
      </c>
      <c r="H33" s="68">
        <v>15</v>
      </c>
      <c r="I33" s="68">
        <v>12</v>
      </c>
      <c r="J33" s="50">
        <f t="shared" si="2"/>
        <v>27</v>
      </c>
      <c r="K33" s="67">
        <v>0.5</v>
      </c>
      <c r="L33" s="67"/>
      <c r="M33" s="67"/>
      <c r="N33" s="67"/>
      <c r="O33" s="67"/>
      <c r="P33" s="67"/>
      <c r="Q33" s="68"/>
      <c r="R33" s="68"/>
      <c r="S33" s="51">
        <f t="shared" si="3"/>
        <v>31.5</v>
      </c>
      <c r="T33" s="121">
        <v>4</v>
      </c>
      <c r="U33" s="67"/>
      <c r="V33" s="69"/>
      <c r="W33" s="50">
        <v>0</v>
      </c>
      <c r="X33" s="50">
        <v>0</v>
      </c>
      <c r="Y33" s="50">
        <v>1</v>
      </c>
      <c r="Z33" s="50">
        <v>0</v>
      </c>
      <c r="AA33" s="50">
        <v>0</v>
      </c>
      <c r="AB33" s="50">
        <v>0</v>
      </c>
      <c r="AC33" s="50">
        <v>1</v>
      </c>
      <c r="AD33" s="50">
        <v>1</v>
      </c>
      <c r="AE33" s="50">
        <v>0</v>
      </c>
      <c r="AF33" s="84">
        <v>1</v>
      </c>
      <c r="AG33" s="50">
        <v>1</v>
      </c>
      <c r="AH33" s="50">
        <v>1</v>
      </c>
      <c r="AI33" s="50">
        <v>1</v>
      </c>
      <c r="AJ33" s="50">
        <v>0</v>
      </c>
      <c r="AK33" s="50">
        <v>1</v>
      </c>
      <c r="AL33" s="50">
        <v>1</v>
      </c>
      <c r="AM33" s="50">
        <v>1</v>
      </c>
      <c r="AN33" s="50">
        <v>1</v>
      </c>
      <c r="AO33" s="50">
        <v>0</v>
      </c>
      <c r="AP33" s="50">
        <v>1</v>
      </c>
      <c r="AQ33" s="50">
        <v>1</v>
      </c>
      <c r="AR33" s="50">
        <v>1</v>
      </c>
      <c r="AS33" s="50">
        <v>0</v>
      </c>
      <c r="AT33" s="71">
        <v>1</v>
      </c>
      <c r="AU33" s="50">
        <v>1</v>
      </c>
      <c r="AV33" s="50">
        <f t="shared" si="0"/>
        <v>16</v>
      </c>
      <c r="AW33" s="50">
        <v>2</v>
      </c>
      <c r="AX33" s="50">
        <v>0</v>
      </c>
      <c r="AY33" s="50">
        <v>0</v>
      </c>
      <c r="AZ33" s="50">
        <v>1</v>
      </c>
      <c r="BA33" s="50">
        <v>1</v>
      </c>
      <c r="BB33" s="50">
        <v>0</v>
      </c>
      <c r="BC33" s="50">
        <v>0</v>
      </c>
      <c r="BD33" s="50">
        <v>1</v>
      </c>
      <c r="BE33" s="50">
        <v>1</v>
      </c>
      <c r="BF33" s="50">
        <v>1</v>
      </c>
      <c r="BG33" s="50">
        <v>0</v>
      </c>
      <c r="BH33" s="50">
        <v>0</v>
      </c>
      <c r="BI33" s="50">
        <v>0</v>
      </c>
      <c r="BJ33" s="50">
        <v>1</v>
      </c>
      <c r="BK33" s="50">
        <v>0</v>
      </c>
      <c r="BL33" s="50">
        <v>1</v>
      </c>
      <c r="BM33" s="50">
        <v>1</v>
      </c>
      <c r="BN33" s="50">
        <v>2</v>
      </c>
      <c r="BO33" s="50">
        <v>0</v>
      </c>
      <c r="BP33" s="50">
        <v>0</v>
      </c>
      <c r="BQ33" s="50">
        <v>0</v>
      </c>
      <c r="BR33" s="50">
        <v>1</v>
      </c>
      <c r="BS33" s="50">
        <v>0</v>
      </c>
      <c r="BT33" s="50">
        <v>1</v>
      </c>
      <c r="BU33" s="50">
        <v>1</v>
      </c>
      <c r="BV33" s="50">
        <f t="shared" si="1"/>
        <v>15</v>
      </c>
      <c r="BW33" s="50"/>
      <c r="BX33" s="67"/>
    </row>
    <row r="34" spans="1:81" s="63" customFormat="1">
      <c r="B34" s="99"/>
      <c r="C34" s="65" t="s">
        <v>248</v>
      </c>
      <c r="D34" s="65" t="s">
        <v>211</v>
      </c>
      <c r="E34" s="65" t="s">
        <v>69</v>
      </c>
      <c r="F34" s="100">
        <v>2005</v>
      </c>
      <c r="G34" s="82" t="s">
        <v>34</v>
      </c>
      <c r="H34" s="68">
        <v>11</v>
      </c>
      <c r="I34" s="68">
        <v>14</v>
      </c>
      <c r="J34" s="50">
        <f t="shared" si="2"/>
        <v>25</v>
      </c>
      <c r="K34" s="67">
        <v>0.4</v>
      </c>
      <c r="L34" s="101"/>
      <c r="M34" s="101"/>
      <c r="N34" s="101"/>
      <c r="O34" s="101"/>
      <c r="P34" s="101"/>
      <c r="Q34" s="101"/>
      <c r="R34" s="101"/>
      <c r="S34" s="51">
        <f t="shared" si="3"/>
        <v>31.4</v>
      </c>
      <c r="T34" s="103">
        <v>4</v>
      </c>
      <c r="V34" s="71"/>
      <c r="W34" s="50">
        <v>3</v>
      </c>
      <c r="X34" s="50">
        <v>0</v>
      </c>
      <c r="Y34" s="50">
        <v>1</v>
      </c>
      <c r="Z34" s="50">
        <v>1</v>
      </c>
      <c r="AA34" s="50">
        <v>0.5</v>
      </c>
      <c r="AB34" s="50">
        <v>0</v>
      </c>
      <c r="AC34" s="50">
        <v>1</v>
      </c>
      <c r="AD34" s="50">
        <v>1</v>
      </c>
      <c r="AE34" s="84">
        <v>0</v>
      </c>
      <c r="AF34" s="50">
        <v>0</v>
      </c>
      <c r="AG34" s="84">
        <v>1</v>
      </c>
      <c r="AH34" s="50">
        <v>0</v>
      </c>
      <c r="AI34" s="50">
        <v>1</v>
      </c>
      <c r="AJ34" s="50">
        <v>0</v>
      </c>
      <c r="AK34" s="50">
        <v>1</v>
      </c>
      <c r="AL34" s="50">
        <v>0</v>
      </c>
      <c r="AM34" s="50">
        <v>0</v>
      </c>
      <c r="AN34" s="50">
        <v>0</v>
      </c>
      <c r="AO34" s="50">
        <v>0</v>
      </c>
      <c r="AP34" s="50">
        <v>1</v>
      </c>
      <c r="AQ34" s="50">
        <v>1</v>
      </c>
      <c r="AR34" s="50">
        <v>1</v>
      </c>
      <c r="AS34" s="50">
        <v>0</v>
      </c>
      <c r="AT34" s="71">
        <v>1</v>
      </c>
      <c r="AU34" s="84">
        <v>1</v>
      </c>
      <c r="AV34" s="50">
        <f t="shared" si="0"/>
        <v>15.5</v>
      </c>
      <c r="AW34" s="50">
        <v>0</v>
      </c>
      <c r="AX34" s="50">
        <v>0</v>
      </c>
      <c r="AY34" s="50">
        <v>1</v>
      </c>
      <c r="AZ34" s="50">
        <v>1</v>
      </c>
      <c r="BA34" s="50">
        <v>1</v>
      </c>
      <c r="BB34" s="50">
        <v>1</v>
      </c>
      <c r="BC34" s="50">
        <v>0</v>
      </c>
      <c r="BD34" s="50">
        <v>1</v>
      </c>
      <c r="BE34" s="50">
        <v>1</v>
      </c>
      <c r="BF34" s="50">
        <v>1</v>
      </c>
      <c r="BG34" s="50">
        <v>0</v>
      </c>
      <c r="BH34" s="50">
        <v>0</v>
      </c>
      <c r="BI34" s="50">
        <v>0</v>
      </c>
      <c r="BJ34" s="50">
        <v>0</v>
      </c>
      <c r="BK34" s="50">
        <v>0.5</v>
      </c>
      <c r="BL34" s="50">
        <v>1</v>
      </c>
      <c r="BM34" s="50">
        <v>1</v>
      </c>
      <c r="BN34" s="50">
        <v>0</v>
      </c>
      <c r="BO34" s="50">
        <v>1</v>
      </c>
      <c r="BP34" s="50">
        <v>1</v>
      </c>
      <c r="BQ34" s="50">
        <v>0</v>
      </c>
      <c r="BR34" s="50">
        <v>1</v>
      </c>
      <c r="BS34" s="50">
        <v>1</v>
      </c>
      <c r="BT34" s="50">
        <v>1</v>
      </c>
      <c r="BU34" s="50">
        <v>1</v>
      </c>
      <c r="BV34" s="50">
        <f t="shared" si="1"/>
        <v>15.5</v>
      </c>
      <c r="BW34" s="102"/>
      <c r="BX34" s="103"/>
    </row>
    <row r="35" spans="1:81" s="63" customFormat="1">
      <c r="B35" s="99"/>
      <c r="C35" s="65" t="s">
        <v>272</v>
      </c>
      <c r="D35" s="65" t="s">
        <v>232</v>
      </c>
      <c r="E35" s="65" t="s">
        <v>97</v>
      </c>
      <c r="F35" s="100" t="s">
        <v>31</v>
      </c>
      <c r="G35" s="82" t="s">
        <v>236</v>
      </c>
      <c r="H35" s="68">
        <v>3</v>
      </c>
      <c r="I35" s="68">
        <v>13</v>
      </c>
      <c r="J35" s="50">
        <f t="shared" si="2"/>
        <v>16</v>
      </c>
      <c r="K35" s="67">
        <v>0.3</v>
      </c>
      <c r="L35" s="101"/>
      <c r="M35" s="101"/>
      <c r="N35" s="101"/>
      <c r="O35" s="101"/>
      <c r="P35" s="101"/>
      <c r="Q35" s="101"/>
      <c r="R35" s="101"/>
      <c r="S35" s="51">
        <f t="shared" si="3"/>
        <v>31.3</v>
      </c>
      <c r="T35" s="103">
        <v>4</v>
      </c>
      <c r="V35" s="71"/>
      <c r="W35" s="50">
        <v>3</v>
      </c>
      <c r="X35" s="50">
        <v>1</v>
      </c>
      <c r="Y35" s="84">
        <v>1</v>
      </c>
      <c r="Z35" s="50">
        <v>1</v>
      </c>
      <c r="AA35" s="50">
        <v>0</v>
      </c>
      <c r="AB35" s="50">
        <v>1</v>
      </c>
      <c r="AC35" s="84">
        <v>1</v>
      </c>
      <c r="AD35" s="71">
        <v>1</v>
      </c>
      <c r="AE35" s="50">
        <v>1</v>
      </c>
      <c r="AF35" s="50">
        <v>0</v>
      </c>
      <c r="AG35" s="50">
        <v>0</v>
      </c>
      <c r="AH35" s="50">
        <v>1</v>
      </c>
      <c r="AI35" s="50">
        <v>1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0">
        <v>1</v>
      </c>
      <c r="AQ35" s="50">
        <v>0</v>
      </c>
      <c r="AR35" s="50">
        <v>0</v>
      </c>
      <c r="AS35" s="50">
        <v>1</v>
      </c>
      <c r="AT35" s="50">
        <v>0</v>
      </c>
      <c r="AU35" s="50">
        <v>0</v>
      </c>
      <c r="AV35" s="50">
        <f t="shared" si="0"/>
        <v>14</v>
      </c>
      <c r="AW35" s="50">
        <v>1</v>
      </c>
      <c r="AX35" s="50">
        <v>0</v>
      </c>
      <c r="AY35" s="50">
        <v>1</v>
      </c>
      <c r="AZ35" s="50">
        <v>1</v>
      </c>
      <c r="BA35" s="50">
        <v>1</v>
      </c>
      <c r="BB35" s="50">
        <v>1</v>
      </c>
      <c r="BC35" s="50">
        <v>0</v>
      </c>
      <c r="BD35" s="50">
        <v>1</v>
      </c>
      <c r="BE35" s="50">
        <v>1</v>
      </c>
      <c r="BF35" s="50">
        <v>1</v>
      </c>
      <c r="BG35" s="50">
        <v>0</v>
      </c>
      <c r="BH35" s="50">
        <v>0</v>
      </c>
      <c r="BI35" s="50">
        <v>0</v>
      </c>
      <c r="BJ35" s="50">
        <v>0</v>
      </c>
      <c r="BK35" s="50">
        <v>0</v>
      </c>
      <c r="BL35" s="50">
        <v>1</v>
      </c>
      <c r="BM35" s="50">
        <v>1</v>
      </c>
      <c r="BN35" s="50">
        <v>1</v>
      </c>
      <c r="BO35" s="50">
        <v>1</v>
      </c>
      <c r="BP35" s="50">
        <v>1</v>
      </c>
      <c r="BQ35" s="50">
        <v>0</v>
      </c>
      <c r="BR35" s="50">
        <v>1</v>
      </c>
      <c r="BS35" s="50">
        <v>1</v>
      </c>
      <c r="BT35" s="50">
        <v>1</v>
      </c>
      <c r="BU35" s="50">
        <v>1</v>
      </c>
      <c r="BV35" s="50">
        <f t="shared" si="1"/>
        <v>17</v>
      </c>
      <c r="BW35" s="102"/>
      <c r="BX35" s="103"/>
    </row>
    <row r="36" spans="1:81" s="63" customFormat="1">
      <c r="A36" s="50"/>
      <c r="B36" s="64"/>
      <c r="C36" s="65" t="s">
        <v>153</v>
      </c>
      <c r="D36" s="65" t="s">
        <v>68</v>
      </c>
      <c r="E36" s="73" t="s">
        <v>69</v>
      </c>
      <c r="F36" s="67" t="s">
        <v>0</v>
      </c>
      <c r="G36" s="70" t="s">
        <v>145</v>
      </c>
      <c r="H36" s="68">
        <v>13</v>
      </c>
      <c r="I36" s="68">
        <v>3</v>
      </c>
      <c r="J36" s="50">
        <f t="shared" si="2"/>
        <v>16</v>
      </c>
      <c r="K36" s="67">
        <v>0.3</v>
      </c>
      <c r="L36" s="67"/>
      <c r="M36" s="67"/>
      <c r="N36" s="67"/>
      <c r="O36" s="67"/>
      <c r="P36" s="67"/>
      <c r="Q36" s="68"/>
      <c r="R36" s="68"/>
      <c r="S36" s="51">
        <f t="shared" si="3"/>
        <v>30.8</v>
      </c>
      <c r="T36" s="121">
        <v>5</v>
      </c>
      <c r="U36" s="67"/>
      <c r="V36" s="69"/>
      <c r="W36" s="50">
        <v>0</v>
      </c>
      <c r="X36" s="50">
        <v>1</v>
      </c>
      <c r="Y36" s="84">
        <v>1</v>
      </c>
      <c r="Z36" s="50">
        <v>1</v>
      </c>
      <c r="AA36" s="50">
        <v>0</v>
      </c>
      <c r="AB36" s="84">
        <v>1</v>
      </c>
      <c r="AC36" s="50">
        <v>1</v>
      </c>
      <c r="AD36" s="50">
        <v>1</v>
      </c>
      <c r="AE36" s="50">
        <v>1</v>
      </c>
      <c r="AF36" s="84">
        <v>0</v>
      </c>
      <c r="AG36" s="50">
        <v>1</v>
      </c>
      <c r="AH36" s="50">
        <v>0</v>
      </c>
      <c r="AI36" s="50">
        <v>1</v>
      </c>
      <c r="AJ36" s="50">
        <v>1</v>
      </c>
      <c r="AK36" s="50">
        <v>1</v>
      </c>
      <c r="AL36" s="71">
        <v>1</v>
      </c>
      <c r="AM36" s="50">
        <v>1</v>
      </c>
      <c r="AN36" s="50">
        <v>1</v>
      </c>
      <c r="AO36" s="50">
        <v>0</v>
      </c>
      <c r="AP36" s="50">
        <v>1</v>
      </c>
      <c r="AQ36" s="50">
        <v>1</v>
      </c>
      <c r="AR36" s="50">
        <v>1</v>
      </c>
      <c r="AS36" s="50">
        <v>1</v>
      </c>
      <c r="AT36" s="50">
        <v>1</v>
      </c>
      <c r="AU36" s="50">
        <v>1</v>
      </c>
      <c r="AV36" s="50">
        <f t="shared" si="0"/>
        <v>20</v>
      </c>
      <c r="AW36" s="50">
        <v>0</v>
      </c>
      <c r="AX36" s="50">
        <v>0</v>
      </c>
      <c r="AY36" s="50">
        <v>0</v>
      </c>
      <c r="AZ36" s="50">
        <v>1</v>
      </c>
      <c r="BA36" s="50">
        <v>1</v>
      </c>
      <c r="BB36" s="50">
        <v>0</v>
      </c>
      <c r="BC36" s="50">
        <v>0</v>
      </c>
      <c r="BD36" s="50">
        <v>1</v>
      </c>
      <c r="BE36" s="50">
        <v>1</v>
      </c>
      <c r="BF36" s="50">
        <v>0</v>
      </c>
      <c r="BG36" s="50">
        <v>1</v>
      </c>
      <c r="BH36" s="50">
        <v>1</v>
      </c>
      <c r="BI36" s="50">
        <v>1</v>
      </c>
      <c r="BJ36" s="50">
        <v>0</v>
      </c>
      <c r="BK36" s="50">
        <v>0.5</v>
      </c>
      <c r="BL36" s="50">
        <v>1</v>
      </c>
      <c r="BM36" s="50">
        <v>0</v>
      </c>
      <c r="BN36" s="50">
        <v>0</v>
      </c>
      <c r="BO36" s="50">
        <v>0</v>
      </c>
      <c r="BP36" s="50">
        <v>0</v>
      </c>
      <c r="BQ36" s="50">
        <v>0</v>
      </c>
      <c r="BR36" s="50">
        <v>0</v>
      </c>
      <c r="BS36" s="50">
        <v>0</v>
      </c>
      <c r="BT36" s="50">
        <v>1</v>
      </c>
      <c r="BU36" s="50">
        <v>1</v>
      </c>
      <c r="BV36" s="50">
        <f t="shared" si="1"/>
        <v>10.5</v>
      </c>
      <c r="BW36" s="50"/>
      <c r="BX36" s="67"/>
    </row>
    <row r="37" spans="1:81" s="85" customFormat="1" ht="18" customHeight="1">
      <c r="A37" s="50"/>
      <c r="B37" s="78"/>
      <c r="C37" s="79" t="s">
        <v>105</v>
      </c>
      <c r="D37" s="79" t="s">
        <v>94</v>
      </c>
      <c r="E37" s="79" t="s">
        <v>55</v>
      </c>
      <c r="F37" s="67">
        <v>2006</v>
      </c>
      <c r="G37" s="112" t="s">
        <v>34</v>
      </c>
      <c r="H37" s="68">
        <v>3</v>
      </c>
      <c r="I37" s="68">
        <v>13</v>
      </c>
      <c r="J37" s="50">
        <f t="shared" si="2"/>
        <v>16</v>
      </c>
      <c r="K37" s="67">
        <v>0.3</v>
      </c>
      <c r="L37" s="83"/>
      <c r="M37" s="83"/>
      <c r="N37" s="83"/>
      <c r="O37" s="83"/>
      <c r="P37" s="83"/>
      <c r="Q37" s="81"/>
      <c r="R37" s="81"/>
      <c r="S37" s="51">
        <f t="shared" si="3"/>
        <v>30.8</v>
      </c>
      <c r="T37" s="121">
        <v>5</v>
      </c>
      <c r="U37" s="67"/>
      <c r="V37" s="69"/>
      <c r="W37" s="84">
        <v>3</v>
      </c>
      <c r="X37" s="84">
        <v>1</v>
      </c>
      <c r="Y37" s="50">
        <v>1</v>
      </c>
      <c r="Z37" s="50">
        <v>1</v>
      </c>
      <c r="AA37" s="50">
        <v>0.5</v>
      </c>
      <c r="AB37" s="50">
        <v>1</v>
      </c>
      <c r="AC37" s="50">
        <v>1</v>
      </c>
      <c r="AD37" s="50">
        <v>0</v>
      </c>
      <c r="AE37" s="84">
        <v>0</v>
      </c>
      <c r="AF37" s="50">
        <v>0</v>
      </c>
      <c r="AG37" s="50">
        <v>1</v>
      </c>
      <c r="AH37" s="50">
        <v>1</v>
      </c>
      <c r="AI37" s="50">
        <v>0</v>
      </c>
      <c r="AJ37" s="50">
        <v>0</v>
      </c>
      <c r="AK37" s="84">
        <v>1</v>
      </c>
      <c r="AL37" s="50">
        <v>1</v>
      </c>
      <c r="AM37" s="50">
        <v>0</v>
      </c>
      <c r="AN37" s="50">
        <v>1</v>
      </c>
      <c r="AO37" s="50">
        <v>1</v>
      </c>
      <c r="AP37" s="50">
        <v>1</v>
      </c>
      <c r="AQ37" s="50">
        <v>1</v>
      </c>
      <c r="AR37" s="50">
        <v>1</v>
      </c>
      <c r="AS37" s="50">
        <v>1</v>
      </c>
      <c r="AT37" s="50">
        <v>0</v>
      </c>
      <c r="AU37" s="50">
        <v>1</v>
      </c>
      <c r="AV37" s="84">
        <f t="shared" si="0"/>
        <v>19.5</v>
      </c>
      <c r="AW37" s="50">
        <v>1</v>
      </c>
      <c r="AX37" s="50">
        <v>1</v>
      </c>
      <c r="AY37" s="50">
        <v>1</v>
      </c>
      <c r="AZ37" s="50">
        <v>1</v>
      </c>
      <c r="BA37" s="50">
        <v>0</v>
      </c>
      <c r="BB37" s="50">
        <v>1</v>
      </c>
      <c r="BC37" s="50">
        <v>0</v>
      </c>
      <c r="BD37" s="50">
        <v>1</v>
      </c>
      <c r="BE37" s="50">
        <v>1</v>
      </c>
      <c r="BF37" s="50">
        <v>0</v>
      </c>
      <c r="BG37" s="50">
        <v>0</v>
      </c>
      <c r="BH37" s="50">
        <v>0</v>
      </c>
      <c r="BI37" s="50">
        <v>0</v>
      </c>
      <c r="BJ37" s="50">
        <v>1</v>
      </c>
      <c r="BK37" s="50">
        <v>1</v>
      </c>
      <c r="BL37" s="50">
        <v>0</v>
      </c>
      <c r="BM37" s="50">
        <v>0</v>
      </c>
      <c r="BN37" s="84">
        <v>0</v>
      </c>
      <c r="BO37" s="50">
        <v>0</v>
      </c>
      <c r="BP37" s="50">
        <v>1</v>
      </c>
      <c r="BQ37" s="50">
        <v>0</v>
      </c>
      <c r="BR37" s="50">
        <v>0</v>
      </c>
      <c r="BS37" s="50">
        <v>0</v>
      </c>
      <c r="BT37" s="50">
        <v>1</v>
      </c>
      <c r="BU37" s="50">
        <v>0</v>
      </c>
      <c r="BV37" s="84">
        <f t="shared" si="1"/>
        <v>11</v>
      </c>
      <c r="BW37" s="50"/>
      <c r="BX37" s="67"/>
      <c r="BY37" s="63"/>
      <c r="BZ37" s="88"/>
      <c r="CA37" s="88"/>
      <c r="CB37" s="88"/>
      <c r="CC37" s="88"/>
    </row>
    <row r="38" spans="1:81" s="85" customFormat="1" ht="18" customHeight="1">
      <c r="A38" s="50"/>
      <c r="B38" s="78"/>
      <c r="C38" s="79" t="s">
        <v>202</v>
      </c>
      <c r="D38" s="79" t="s">
        <v>83</v>
      </c>
      <c r="E38" s="79" t="s">
        <v>55</v>
      </c>
      <c r="F38" s="67" t="s">
        <v>0</v>
      </c>
      <c r="G38" s="80" t="s">
        <v>34</v>
      </c>
      <c r="H38" s="68">
        <v>13</v>
      </c>
      <c r="I38" s="68">
        <v>3</v>
      </c>
      <c r="J38" s="50">
        <f t="shared" si="2"/>
        <v>16</v>
      </c>
      <c r="K38" s="67">
        <v>0.3</v>
      </c>
      <c r="L38" s="83"/>
      <c r="M38" s="83"/>
      <c r="N38" s="83"/>
      <c r="O38" s="83"/>
      <c r="P38" s="83"/>
      <c r="Q38" s="81"/>
      <c r="R38" s="81"/>
      <c r="S38" s="51">
        <f t="shared" si="3"/>
        <v>30.6</v>
      </c>
      <c r="T38" s="121">
        <v>5</v>
      </c>
      <c r="U38" s="67"/>
      <c r="V38" s="69"/>
      <c r="W38" s="84">
        <v>5</v>
      </c>
      <c r="X38" s="84">
        <v>1</v>
      </c>
      <c r="Y38" s="96">
        <v>0</v>
      </c>
      <c r="Z38" s="50">
        <v>1</v>
      </c>
      <c r="AA38" s="50">
        <v>1</v>
      </c>
      <c r="AB38" s="50">
        <v>1</v>
      </c>
      <c r="AC38" s="50">
        <v>0</v>
      </c>
      <c r="AD38" s="50">
        <v>1</v>
      </c>
      <c r="AE38" s="50">
        <v>0</v>
      </c>
      <c r="AF38" s="50">
        <v>0</v>
      </c>
      <c r="AG38" s="50">
        <v>1.3</v>
      </c>
      <c r="AH38" s="50">
        <v>0</v>
      </c>
      <c r="AI38" s="50">
        <v>1</v>
      </c>
      <c r="AJ38" s="50">
        <v>1</v>
      </c>
      <c r="AK38" s="84">
        <v>0</v>
      </c>
      <c r="AL38" s="50">
        <v>0</v>
      </c>
      <c r="AM38" s="50">
        <v>1</v>
      </c>
      <c r="AN38" s="71">
        <v>1</v>
      </c>
      <c r="AO38" s="50">
        <v>1</v>
      </c>
      <c r="AP38" s="50">
        <v>1</v>
      </c>
      <c r="AQ38" s="50">
        <v>0</v>
      </c>
      <c r="AR38" s="50">
        <v>0</v>
      </c>
      <c r="AS38" s="50">
        <v>1</v>
      </c>
      <c r="AT38" s="50">
        <v>1</v>
      </c>
      <c r="AU38" s="50">
        <v>1</v>
      </c>
      <c r="AV38" s="84">
        <f t="shared" si="0"/>
        <v>20.3</v>
      </c>
      <c r="AW38" s="50">
        <v>5</v>
      </c>
      <c r="AX38" s="50">
        <v>0</v>
      </c>
      <c r="AY38" s="50">
        <v>0</v>
      </c>
      <c r="AZ38" s="50">
        <v>1</v>
      </c>
      <c r="BA38" s="50">
        <v>0</v>
      </c>
      <c r="BB38" s="50">
        <v>0</v>
      </c>
      <c r="BC38" s="50">
        <v>0</v>
      </c>
      <c r="BD38" s="50">
        <v>1</v>
      </c>
      <c r="BE38" s="50">
        <v>1</v>
      </c>
      <c r="BF38" s="50">
        <v>0</v>
      </c>
      <c r="BG38" s="50">
        <v>0</v>
      </c>
      <c r="BH38" s="50">
        <v>0</v>
      </c>
      <c r="BI38" s="50">
        <v>0</v>
      </c>
      <c r="BJ38" s="50">
        <v>0</v>
      </c>
      <c r="BK38" s="50">
        <v>1</v>
      </c>
      <c r="BL38" s="50">
        <v>0</v>
      </c>
      <c r="BM38" s="50">
        <v>0</v>
      </c>
      <c r="BN38" s="84">
        <v>0</v>
      </c>
      <c r="BO38" s="50">
        <v>0</v>
      </c>
      <c r="BP38" s="50">
        <v>0</v>
      </c>
      <c r="BQ38" s="50">
        <v>0</v>
      </c>
      <c r="BR38" s="50">
        <v>0</v>
      </c>
      <c r="BS38" s="50">
        <v>0</v>
      </c>
      <c r="BT38" s="50">
        <v>1</v>
      </c>
      <c r="BU38" s="50">
        <v>0</v>
      </c>
      <c r="BV38" s="84">
        <f t="shared" si="1"/>
        <v>10</v>
      </c>
      <c r="BW38" s="50"/>
      <c r="BX38" s="67"/>
      <c r="BY38" s="63"/>
      <c r="BZ38" s="88"/>
      <c r="CA38" s="88"/>
      <c r="CB38" s="88"/>
      <c r="CC38" s="88"/>
    </row>
    <row r="39" spans="1:81" s="63" customFormat="1">
      <c r="B39" s="105"/>
      <c r="C39" s="109" t="s">
        <v>241</v>
      </c>
      <c r="D39" s="79" t="s">
        <v>31</v>
      </c>
      <c r="E39" s="79" t="s">
        <v>31</v>
      </c>
      <c r="F39" s="100" t="s">
        <v>31</v>
      </c>
      <c r="G39" s="109" t="s">
        <v>31</v>
      </c>
      <c r="H39" s="68">
        <v>4</v>
      </c>
      <c r="I39" s="68">
        <v>14</v>
      </c>
      <c r="J39" s="50">
        <f t="shared" si="2"/>
        <v>18</v>
      </c>
      <c r="K39" s="67">
        <v>0.3</v>
      </c>
      <c r="L39" s="108"/>
      <c r="M39" s="108"/>
      <c r="N39" s="108"/>
      <c r="O39" s="108"/>
      <c r="P39" s="108"/>
      <c r="Q39" s="108"/>
      <c r="R39" s="108"/>
      <c r="S39" s="51">
        <f t="shared" si="3"/>
        <v>30.3</v>
      </c>
      <c r="T39" s="103">
        <v>5</v>
      </c>
      <c r="V39" s="71"/>
      <c r="W39" s="84">
        <v>0</v>
      </c>
      <c r="X39" s="50">
        <v>1</v>
      </c>
      <c r="Y39" s="96">
        <v>1</v>
      </c>
      <c r="Z39" s="50">
        <v>0</v>
      </c>
      <c r="AA39" s="50">
        <v>0</v>
      </c>
      <c r="AB39" s="50">
        <v>1</v>
      </c>
      <c r="AC39" s="50">
        <v>1</v>
      </c>
      <c r="AD39" s="50">
        <v>1</v>
      </c>
      <c r="AE39" s="50">
        <v>0</v>
      </c>
      <c r="AF39" s="84">
        <v>0</v>
      </c>
      <c r="AG39" s="50">
        <v>1</v>
      </c>
      <c r="AH39" s="50">
        <v>0</v>
      </c>
      <c r="AI39" s="71">
        <v>1</v>
      </c>
      <c r="AJ39" s="50">
        <v>0</v>
      </c>
      <c r="AK39" s="84">
        <v>2</v>
      </c>
      <c r="AL39" s="50">
        <v>0</v>
      </c>
      <c r="AM39" s="50">
        <v>0</v>
      </c>
      <c r="AN39" s="50">
        <v>0</v>
      </c>
      <c r="AO39" s="50">
        <v>1</v>
      </c>
      <c r="AP39" s="50">
        <v>1</v>
      </c>
      <c r="AQ39" s="71">
        <v>1</v>
      </c>
      <c r="AR39" s="71">
        <v>1</v>
      </c>
      <c r="AS39" s="50">
        <v>1</v>
      </c>
      <c r="AT39" s="50">
        <v>1</v>
      </c>
      <c r="AU39" s="50">
        <v>1</v>
      </c>
      <c r="AV39" s="84">
        <f t="shared" si="0"/>
        <v>16</v>
      </c>
      <c r="AW39" s="50">
        <v>3</v>
      </c>
      <c r="AX39" s="50">
        <v>0</v>
      </c>
      <c r="AY39" s="50">
        <v>0</v>
      </c>
      <c r="AZ39" s="50">
        <v>1</v>
      </c>
      <c r="BA39" s="50">
        <v>1</v>
      </c>
      <c r="BB39" s="50">
        <v>0</v>
      </c>
      <c r="BC39" s="50">
        <v>1</v>
      </c>
      <c r="BD39" s="50">
        <v>1</v>
      </c>
      <c r="BE39" s="50">
        <v>1</v>
      </c>
      <c r="BF39" s="50">
        <v>0</v>
      </c>
      <c r="BG39" s="50">
        <v>0</v>
      </c>
      <c r="BH39" s="50">
        <v>0</v>
      </c>
      <c r="BI39" s="50">
        <v>0</v>
      </c>
      <c r="BJ39" s="50">
        <v>1</v>
      </c>
      <c r="BK39" s="50">
        <v>1</v>
      </c>
      <c r="BL39" s="50">
        <v>1</v>
      </c>
      <c r="BM39" s="50">
        <v>0</v>
      </c>
      <c r="BN39" s="84">
        <v>0</v>
      </c>
      <c r="BO39" s="50">
        <v>0</v>
      </c>
      <c r="BP39" s="50">
        <v>0</v>
      </c>
      <c r="BQ39" s="50">
        <v>1</v>
      </c>
      <c r="BR39" s="50">
        <v>0</v>
      </c>
      <c r="BS39" s="50">
        <v>0</v>
      </c>
      <c r="BT39" s="50">
        <v>1</v>
      </c>
      <c r="BU39" s="50">
        <v>1</v>
      </c>
      <c r="BV39" s="84">
        <f t="shared" si="1"/>
        <v>14</v>
      </c>
      <c r="BW39" s="102"/>
      <c r="BX39" s="103"/>
    </row>
    <row r="40" spans="1:81" s="63" customFormat="1">
      <c r="A40" s="50"/>
      <c r="B40" s="78"/>
      <c r="C40" s="79" t="s">
        <v>109</v>
      </c>
      <c r="D40" s="79" t="s">
        <v>82</v>
      </c>
      <c r="E40" s="91" t="s">
        <v>33</v>
      </c>
      <c r="F40" s="67">
        <v>2006</v>
      </c>
      <c r="G40" s="80" t="s">
        <v>277</v>
      </c>
      <c r="H40" s="68">
        <v>14</v>
      </c>
      <c r="I40" s="68">
        <v>15</v>
      </c>
      <c r="J40" s="50">
        <f t="shared" si="2"/>
        <v>29</v>
      </c>
      <c r="K40" s="67">
        <v>0.5</v>
      </c>
      <c r="L40" s="83"/>
      <c r="M40" s="67"/>
      <c r="N40" s="83"/>
      <c r="O40" s="83"/>
      <c r="P40" s="83"/>
      <c r="Q40" s="81"/>
      <c r="R40" s="81"/>
      <c r="S40" s="51">
        <f t="shared" si="3"/>
        <v>30.3</v>
      </c>
      <c r="T40" s="121">
        <v>5</v>
      </c>
      <c r="U40" s="67"/>
      <c r="V40" s="69"/>
      <c r="W40" s="84">
        <v>3</v>
      </c>
      <c r="X40" s="96">
        <v>0</v>
      </c>
      <c r="Y40" s="96">
        <v>0</v>
      </c>
      <c r="Z40" s="50">
        <v>1</v>
      </c>
      <c r="AA40" s="50">
        <v>0</v>
      </c>
      <c r="AB40" s="50">
        <v>1</v>
      </c>
      <c r="AC40" s="84">
        <v>1</v>
      </c>
      <c r="AD40" s="71">
        <v>1</v>
      </c>
      <c r="AE40" s="84">
        <v>0</v>
      </c>
      <c r="AF40" s="50">
        <v>0</v>
      </c>
      <c r="AG40" s="50">
        <v>0</v>
      </c>
      <c r="AH40" s="50">
        <v>0</v>
      </c>
      <c r="AI40" s="71">
        <v>1</v>
      </c>
      <c r="AJ40" s="50">
        <v>1</v>
      </c>
      <c r="AK40" s="50">
        <v>2.2999999999999998</v>
      </c>
      <c r="AL40" s="50">
        <v>1</v>
      </c>
      <c r="AM40" s="71">
        <v>1</v>
      </c>
      <c r="AN40" s="50">
        <v>0</v>
      </c>
      <c r="AO40" s="50">
        <v>1</v>
      </c>
      <c r="AP40" s="50">
        <v>1</v>
      </c>
      <c r="AQ40" s="50">
        <v>0</v>
      </c>
      <c r="AR40" s="50">
        <v>0</v>
      </c>
      <c r="AS40" s="50">
        <v>0</v>
      </c>
      <c r="AT40" s="50">
        <v>1</v>
      </c>
      <c r="AU40" s="50">
        <v>0</v>
      </c>
      <c r="AV40" s="84">
        <f t="shared" ref="AV40:AV71" si="4">SUM(W40:AU40)</f>
        <v>16.3</v>
      </c>
      <c r="AW40" s="50">
        <v>2</v>
      </c>
      <c r="AX40" s="50">
        <v>0</v>
      </c>
      <c r="AY40" s="50">
        <v>0</v>
      </c>
      <c r="AZ40" s="50">
        <v>1</v>
      </c>
      <c r="BA40" s="50">
        <v>1</v>
      </c>
      <c r="BB40" s="50">
        <v>0</v>
      </c>
      <c r="BC40" s="50">
        <v>0</v>
      </c>
      <c r="BD40" s="50">
        <v>1</v>
      </c>
      <c r="BE40" s="50">
        <v>1</v>
      </c>
      <c r="BF40" s="50">
        <v>0</v>
      </c>
      <c r="BG40" s="50">
        <v>0</v>
      </c>
      <c r="BH40" s="50">
        <v>0</v>
      </c>
      <c r="BI40" s="50">
        <v>0</v>
      </c>
      <c r="BJ40" s="50">
        <v>0</v>
      </c>
      <c r="BK40" s="50">
        <v>0.5</v>
      </c>
      <c r="BL40" s="50">
        <v>1</v>
      </c>
      <c r="BM40" s="50">
        <v>0</v>
      </c>
      <c r="BN40" s="84">
        <v>2</v>
      </c>
      <c r="BO40" s="50">
        <v>1</v>
      </c>
      <c r="BP40" s="50">
        <v>0</v>
      </c>
      <c r="BQ40" s="50">
        <v>0</v>
      </c>
      <c r="BR40" s="50">
        <v>0</v>
      </c>
      <c r="BS40" s="50">
        <v>1</v>
      </c>
      <c r="BT40" s="50">
        <v>1</v>
      </c>
      <c r="BU40" s="50">
        <v>1</v>
      </c>
      <c r="BV40" s="84">
        <f t="shared" ref="BV40:BV71" si="5">SUM(BU40,BT40,BS40,BR40,BQ40,BP40,BO40,BN40,BM40,BL40,BK40,BJ40,BI40,BH40,BG40,BF40,BE40,BD40,BC40,BB40,BA40,AZ40,AY40,AX40,AW40)</f>
        <v>13.5</v>
      </c>
      <c r="BW40" s="50"/>
      <c r="BX40" s="67"/>
    </row>
    <row r="41" spans="1:81" s="63" customFormat="1">
      <c r="A41" s="50"/>
      <c r="B41" s="78"/>
      <c r="C41" s="79" t="s">
        <v>151</v>
      </c>
      <c r="D41" s="90" t="s">
        <v>43</v>
      </c>
      <c r="E41" s="90" t="s">
        <v>44</v>
      </c>
      <c r="F41" s="67" t="s">
        <v>0</v>
      </c>
      <c r="G41" s="80" t="s">
        <v>144</v>
      </c>
      <c r="H41" s="68">
        <v>12</v>
      </c>
      <c r="I41" s="68">
        <v>15</v>
      </c>
      <c r="J41" s="50">
        <f t="shared" si="2"/>
        <v>27</v>
      </c>
      <c r="K41" s="67">
        <v>0.5</v>
      </c>
      <c r="L41" s="83"/>
      <c r="M41" s="83"/>
      <c r="N41" s="83"/>
      <c r="O41" s="83"/>
      <c r="P41" s="83"/>
      <c r="Q41" s="81"/>
      <c r="R41" s="81"/>
      <c r="S41" s="51">
        <f t="shared" si="3"/>
        <v>30</v>
      </c>
      <c r="T41" s="121">
        <v>5</v>
      </c>
      <c r="U41" s="67"/>
      <c r="V41" s="69"/>
      <c r="W41" s="84">
        <v>5</v>
      </c>
      <c r="X41" s="96">
        <v>1</v>
      </c>
      <c r="Y41" s="96">
        <v>0</v>
      </c>
      <c r="Z41" s="50">
        <v>1</v>
      </c>
      <c r="AA41" s="50">
        <v>0.5</v>
      </c>
      <c r="AB41" s="50">
        <v>1</v>
      </c>
      <c r="AC41" s="50">
        <v>0</v>
      </c>
      <c r="AD41" s="50">
        <v>0</v>
      </c>
      <c r="AE41" s="50">
        <v>0</v>
      </c>
      <c r="AF41" s="50">
        <v>0</v>
      </c>
      <c r="AG41" s="50">
        <v>1</v>
      </c>
      <c r="AH41" s="50">
        <v>1</v>
      </c>
      <c r="AI41" s="50">
        <v>0</v>
      </c>
      <c r="AJ41" s="50">
        <v>0</v>
      </c>
      <c r="AK41" s="50">
        <v>1</v>
      </c>
      <c r="AL41" s="50">
        <v>1</v>
      </c>
      <c r="AM41" s="50">
        <v>0</v>
      </c>
      <c r="AN41" s="50">
        <v>1</v>
      </c>
      <c r="AO41" s="50">
        <v>1</v>
      </c>
      <c r="AP41" s="50">
        <v>1</v>
      </c>
      <c r="AQ41" s="50">
        <v>1</v>
      </c>
      <c r="AR41" s="50">
        <v>1</v>
      </c>
      <c r="AS41" s="50">
        <v>1</v>
      </c>
      <c r="AT41" s="50">
        <v>0</v>
      </c>
      <c r="AU41" s="84">
        <v>1</v>
      </c>
      <c r="AV41" s="84">
        <f t="shared" si="4"/>
        <v>19.5</v>
      </c>
      <c r="AW41" s="50">
        <v>2</v>
      </c>
      <c r="AX41" s="50">
        <v>0</v>
      </c>
      <c r="AY41" s="50">
        <v>0</v>
      </c>
      <c r="AZ41" s="50">
        <v>1</v>
      </c>
      <c r="BA41" s="50">
        <v>1</v>
      </c>
      <c r="BB41" s="50">
        <v>0</v>
      </c>
      <c r="BC41" s="50">
        <v>0</v>
      </c>
      <c r="BD41" s="50">
        <v>1</v>
      </c>
      <c r="BE41" s="50">
        <v>1</v>
      </c>
      <c r="BF41" s="50">
        <v>0</v>
      </c>
      <c r="BG41" s="50">
        <v>0</v>
      </c>
      <c r="BH41" s="50">
        <v>0</v>
      </c>
      <c r="BI41" s="50">
        <v>0</v>
      </c>
      <c r="BJ41" s="50">
        <v>0</v>
      </c>
      <c r="BK41" s="50">
        <v>0</v>
      </c>
      <c r="BL41" s="50">
        <v>1</v>
      </c>
      <c r="BM41" s="50">
        <v>0</v>
      </c>
      <c r="BN41" s="84">
        <v>1</v>
      </c>
      <c r="BO41" s="50">
        <v>0</v>
      </c>
      <c r="BP41" s="50">
        <v>0</v>
      </c>
      <c r="BQ41" s="50">
        <v>0</v>
      </c>
      <c r="BR41" s="50">
        <v>0</v>
      </c>
      <c r="BS41" s="50">
        <v>0</v>
      </c>
      <c r="BT41" s="50">
        <v>1</v>
      </c>
      <c r="BU41" s="50">
        <v>1</v>
      </c>
      <c r="BV41" s="84">
        <f t="shared" si="5"/>
        <v>10</v>
      </c>
      <c r="BW41" s="50"/>
      <c r="BX41" s="67"/>
    </row>
    <row r="42" spans="1:81" s="63" customFormat="1">
      <c r="A42" s="50"/>
      <c r="B42" s="78"/>
      <c r="C42" s="79" t="s">
        <v>200</v>
      </c>
      <c r="D42" s="90" t="s">
        <v>110</v>
      </c>
      <c r="E42" s="90" t="s">
        <v>46</v>
      </c>
      <c r="F42" s="67" t="s">
        <v>0</v>
      </c>
      <c r="G42" s="80" t="s">
        <v>34</v>
      </c>
      <c r="H42" s="68">
        <v>13</v>
      </c>
      <c r="I42" s="68">
        <v>15</v>
      </c>
      <c r="J42" s="50">
        <f t="shared" si="2"/>
        <v>28</v>
      </c>
      <c r="K42" s="67">
        <v>0.5</v>
      </c>
      <c r="L42" s="83"/>
      <c r="M42" s="83"/>
      <c r="N42" s="83"/>
      <c r="O42" s="83"/>
      <c r="P42" s="83"/>
      <c r="Q42" s="83">
        <v>0.5</v>
      </c>
      <c r="R42" s="81"/>
      <c r="S42" s="51">
        <f t="shared" si="3"/>
        <v>30</v>
      </c>
      <c r="T42" s="121">
        <v>5</v>
      </c>
      <c r="U42" s="67"/>
      <c r="V42" s="69"/>
      <c r="W42" s="84">
        <v>1</v>
      </c>
      <c r="X42" s="96">
        <v>1</v>
      </c>
      <c r="Y42" s="50">
        <v>0</v>
      </c>
      <c r="Z42" s="50">
        <v>1</v>
      </c>
      <c r="AA42" s="50">
        <v>0</v>
      </c>
      <c r="AB42" s="84">
        <v>1</v>
      </c>
      <c r="AC42" s="50">
        <v>0</v>
      </c>
      <c r="AD42" s="50">
        <v>1</v>
      </c>
      <c r="AE42" s="50">
        <v>0</v>
      </c>
      <c r="AF42" s="50">
        <v>0</v>
      </c>
      <c r="AG42" s="50">
        <v>1</v>
      </c>
      <c r="AH42" s="50">
        <v>0</v>
      </c>
      <c r="AI42" s="50">
        <v>1</v>
      </c>
      <c r="AJ42" s="50">
        <v>0</v>
      </c>
      <c r="AK42" s="50">
        <v>2</v>
      </c>
      <c r="AL42" s="50">
        <v>0</v>
      </c>
      <c r="AM42" s="50">
        <v>1</v>
      </c>
      <c r="AN42" s="71">
        <v>1</v>
      </c>
      <c r="AO42" s="50">
        <v>1</v>
      </c>
      <c r="AP42" s="50">
        <v>1</v>
      </c>
      <c r="AQ42" s="71">
        <v>1</v>
      </c>
      <c r="AR42" s="71">
        <v>1</v>
      </c>
      <c r="AS42" s="50">
        <v>1</v>
      </c>
      <c r="AT42" s="50">
        <v>1</v>
      </c>
      <c r="AU42" s="50">
        <v>1</v>
      </c>
      <c r="AV42" s="84">
        <f t="shared" si="4"/>
        <v>18</v>
      </c>
      <c r="AW42" s="50">
        <v>2</v>
      </c>
      <c r="AX42" s="50">
        <v>0</v>
      </c>
      <c r="AY42" s="50">
        <v>0</v>
      </c>
      <c r="AZ42" s="50">
        <v>1</v>
      </c>
      <c r="BA42" s="50">
        <v>1</v>
      </c>
      <c r="BB42" s="50">
        <v>0</v>
      </c>
      <c r="BC42" s="50">
        <v>0</v>
      </c>
      <c r="BD42" s="50">
        <v>1</v>
      </c>
      <c r="BE42" s="50">
        <v>1</v>
      </c>
      <c r="BF42" s="50">
        <v>0</v>
      </c>
      <c r="BG42" s="50">
        <v>0</v>
      </c>
      <c r="BH42" s="50">
        <v>0</v>
      </c>
      <c r="BI42" s="50">
        <v>0</v>
      </c>
      <c r="BJ42" s="50">
        <v>0</v>
      </c>
      <c r="BK42" s="50">
        <v>0</v>
      </c>
      <c r="BL42" s="50">
        <v>1</v>
      </c>
      <c r="BM42" s="50">
        <v>0</v>
      </c>
      <c r="BN42" s="84">
        <v>2</v>
      </c>
      <c r="BO42" s="50">
        <v>0</v>
      </c>
      <c r="BP42" s="50">
        <v>0</v>
      </c>
      <c r="BQ42" s="50">
        <v>1</v>
      </c>
      <c r="BR42" s="50">
        <v>0</v>
      </c>
      <c r="BS42" s="50">
        <v>0</v>
      </c>
      <c r="BT42" s="50">
        <v>1</v>
      </c>
      <c r="BU42" s="50">
        <v>1</v>
      </c>
      <c r="BV42" s="84">
        <f t="shared" si="5"/>
        <v>12</v>
      </c>
      <c r="BW42" s="50"/>
      <c r="BX42" s="67"/>
    </row>
    <row r="43" spans="1:81" s="63" customFormat="1">
      <c r="B43" s="105"/>
      <c r="C43" s="79" t="s">
        <v>274</v>
      </c>
      <c r="D43" s="79" t="s">
        <v>234</v>
      </c>
      <c r="E43" s="79" t="s">
        <v>114</v>
      </c>
      <c r="F43" s="100" t="s">
        <v>31</v>
      </c>
      <c r="G43" s="98" t="s">
        <v>34</v>
      </c>
      <c r="H43" s="68">
        <v>8</v>
      </c>
      <c r="I43" s="68">
        <v>15</v>
      </c>
      <c r="J43" s="50">
        <f t="shared" si="2"/>
        <v>23</v>
      </c>
      <c r="K43" s="67">
        <v>0.4</v>
      </c>
      <c r="L43" s="108"/>
      <c r="M43" s="83">
        <v>0.5</v>
      </c>
      <c r="N43" s="108"/>
      <c r="O43" s="108"/>
      <c r="P43" s="108"/>
      <c r="Q43" s="108"/>
      <c r="R43" s="108"/>
      <c r="S43" s="51">
        <f t="shared" si="3"/>
        <v>29.9</v>
      </c>
      <c r="T43" s="103">
        <v>5</v>
      </c>
      <c r="V43" s="71"/>
      <c r="W43" s="84">
        <v>5</v>
      </c>
      <c r="X43" s="96">
        <v>1</v>
      </c>
      <c r="Y43" s="96">
        <v>1</v>
      </c>
      <c r="Z43" s="50">
        <v>0</v>
      </c>
      <c r="AA43" s="50">
        <v>0.5</v>
      </c>
      <c r="AB43" s="50">
        <v>0</v>
      </c>
      <c r="AC43" s="50">
        <v>0</v>
      </c>
      <c r="AD43" s="50">
        <v>1</v>
      </c>
      <c r="AE43" s="50">
        <v>0</v>
      </c>
      <c r="AF43" s="84">
        <v>0</v>
      </c>
      <c r="AG43" s="50">
        <v>1</v>
      </c>
      <c r="AH43" s="50">
        <v>1</v>
      </c>
      <c r="AI43" s="71">
        <v>1</v>
      </c>
      <c r="AJ43" s="50">
        <v>0</v>
      </c>
      <c r="AK43" s="50">
        <v>1</v>
      </c>
      <c r="AL43" s="50">
        <v>0</v>
      </c>
      <c r="AM43" s="50">
        <v>0</v>
      </c>
      <c r="AN43" s="50">
        <v>0</v>
      </c>
      <c r="AO43" s="50">
        <v>0</v>
      </c>
      <c r="AP43" s="84">
        <v>1</v>
      </c>
      <c r="AQ43" s="50">
        <v>1</v>
      </c>
      <c r="AR43" s="50">
        <v>1</v>
      </c>
      <c r="AS43" s="50">
        <v>1</v>
      </c>
      <c r="AT43" s="50">
        <v>1</v>
      </c>
      <c r="AU43" s="50">
        <v>1</v>
      </c>
      <c r="AV43" s="84">
        <f t="shared" si="4"/>
        <v>18.5</v>
      </c>
      <c r="AW43" s="50">
        <v>2</v>
      </c>
      <c r="AX43" s="50">
        <v>0</v>
      </c>
      <c r="AY43" s="50">
        <v>0</v>
      </c>
      <c r="AZ43" s="50">
        <v>1</v>
      </c>
      <c r="BA43" s="50">
        <v>1</v>
      </c>
      <c r="BB43" s="50">
        <v>0</v>
      </c>
      <c r="BC43" s="50">
        <v>0</v>
      </c>
      <c r="BD43" s="50">
        <v>1</v>
      </c>
      <c r="BE43" s="50">
        <v>1</v>
      </c>
      <c r="BF43" s="50">
        <v>0</v>
      </c>
      <c r="BG43" s="50">
        <v>0</v>
      </c>
      <c r="BH43" s="50">
        <v>0</v>
      </c>
      <c r="BI43" s="50">
        <v>0</v>
      </c>
      <c r="BJ43" s="50">
        <v>1</v>
      </c>
      <c r="BK43" s="50">
        <v>0.5</v>
      </c>
      <c r="BL43" s="50">
        <v>1</v>
      </c>
      <c r="BM43" s="50">
        <v>0</v>
      </c>
      <c r="BN43" s="84">
        <v>0</v>
      </c>
      <c r="BO43" s="50">
        <v>0</v>
      </c>
      <c r="BP43" s="50">
        <v>0</v>
      </c>
      <c r="BQ43" s="50">
        <v>0</v>
      </c>
      <c r="BR43" s="50">
        <v>0</v>
      </c>
      <c r="BS43" s="50">
        <v>0</v>
      </c>
      <c r="BT43" s="50">
        <v>1</v>
      </c>
      <c r="BU43" s="50">
        <v>1</v>
      </c>
      <c r="BV43" s="84">
        <f t="shared" si="5"/>
        <v>10.5</v>
      </c>
      <c r="BW43" s="102"/>
      <c r="BX43" s="103"/>
    </row>
    <row r="44" spans="1:81" s="63" customFormat="1">
      <c r="A44" s="50"/>
      <c r="B44" s="78"/>
      <c r="C44" s="79" t="s">
        <v>205</v>
      </c>
      <c r="D44" s="79" t="s">
        <v>82</v>
      </c>
      <c r="E44" s="91" t="s">
        <v>33</v>
      </c>
      <c r="F44" s="67">
        <v>2005</v>
      </c>
      <c r="G44" s="80" t="s">
        <v>34</v>
      </c>
      <c r="H44" s="68">
        <v>13</v>
      </c>
      <c r="I44" s="68">
        <v>12</v>
      </c>
      <c r="J44" s="50">
        <f t="shared" si="2"/>
        <v>25</v>
      </c>
      <c r="K44" s="67">
        <v>0.4</v>
      </c>
      <c r="L44" s="83"/>
      <c r="M44" s="83"/>
      <c r="N44" s="83"/>
      <c r="O44" s="83"/>
      <c r="P44" s="83"/>
      <c r="Q44" s="81"/>
      <c r="R44" s="81"/>
      <c r="S44" s="51">
        <f t="shared" si="3"/>
        <v>29.9</v>
      </c>
      <c r="T44" s="121">
        <v>5</v>
      </c>
      <c r="U44" s="67"/>
      <c r="V44" s="69"/>
      <c r="W44" s="84">
        <v>5</v>
      </c>
      <c r="X44" s="50">
        <v>1</v>
      </c>
      <c r="Y44" s="96">
        <v>1</v>
      </c>
      <c r="Z44" s="50">
        <v>1</v>
      </c>
      <c r="AA44" s="50">
        <v>0</v>
      </c>
      <c r="AB44" s="50">
        <v>0</v>
      </c>
      <c r="AC44" s="50">
        <f>-AD358</f>
        <v>0</v>
      </c>
      <c r="AD44" s="50">
        <v>0</v>
      </c>
      <c r="AE44" s="84">
        <v>0</v>
      </c>
      <c r="AF44" s="50">
        <v>0</v>
      </c>
      <c r="AG44" s="50">
        <v>0</v>
      </c>
      <c r="AH44" s="50">
        <v>1</v>
      </c>
      <c r="AI44" s="50">
        <v>0</v>
      </c>
      <c r="AJ44" s="50">
        <v>0</v>
      </c>
      <c r="AK44" s="50">
        <v>2</v>
      </c>
      <c r="AL44" s="50">
        <v>0</v>
      </c>
      <c r="AM44" s="50">
        <v>0</v>
      </c>
      <c r="AN44" s="50">
        <v>0</v>
      </c>
      <c r="AO44" s="50">
        <v>0</v>
      </c>
      <c r="AP44" s="50">
        <v>1</v>
      </c>
      <c r="AQ44" s="50">
        <v>1</v>
      </c>
      <c r="AR44" s="50">
        <v>1</v>
      </c>
      <c r="AS44" s="71">
        <v>1</v>
      </c>
      <c r="AT44" s="50">
        <v>1</v>
      </c>
      <c r="AU44" s="50">
        <v>0</v>
      </c>
      <c r="AV44" s="84">
        <f t="shared" si="4"/>
        <v>16</v>
      </c>
      <c r="AW44" s="50">
        <v>0</v>
      </c>
      <c r="AX44" s="50">
        <v>1</v>
      </c>
      <c r="AY44" s="50">
        <v>0</v>
      </c>
      <c r="AZ44" s="50">
        <v>1</v>
      </c>
      <c r="BA44" s="50">
        <v>1</v>
      </c>
      <c r="BB44" s="50">
        <v>0</v>
      </c>
      <c r="BC44" s="50">
        <v>1</v>
      </c>
      <c r="BD44" s="50">
        <v>1</v>
      </c>
      <c r="BE44" s="50">
        <v>1</v>
      </c>
      <c r="BF44" s="50">
        <v>0</v>
      </c>
      <c r="BG44" s="50">
        <v>1</v>
      </c>
      <c r="BH44" s="50">
        <v>1</v>
      </c>
      <c r="BI44" s="50">
        <v>1</v>
      </c>
      <c r="BJ44" s="50">
        <v>0</v>
      </c>
      <c r="BK44" s="50">
        <v>0.5</v>
      </c>
      <c r="BL44" s="50">
        <v>1</v>
      </c>
      <c r="BM44" s="50">
        <v>0</v>
      </c>
      <c r="BN44" s="84">
        <v>0</v>
      </c>
      <c r="BO44" s="50">
        <v>0</v>
      </c>
      <c r="BP44" s="50">
        <v>0</v>
      </c>
      <c r="BQ44" s="50">
        <v>1</v>
      </c>
      <c r="BR44" s="50">
        <v>0</v>
      </c>
      <c r="BS44" s="50">
        <v>0</v>
      </c>
      <c r="BT44" s="50">
        <v>1</v>
      </c>
      <c r="BU44" s="50">
        <v>1</v>
      </c>
      <c r="BV44" s="84">
        <f t="shared" si="5"/>
        <v>13.5</v>
      </c>
      <c r="BW44" s="50"/>
      <c r="BX44" s="67"/>
    </row>
    <row r="45" spans="1:81" s="63" customFormat="1">
      <c r="A45" s="50"/>
      <c r="B45" s="78"/>
      <c r="C45" s="79" t="s">
        <v>201</v>
      </c>
      <c r="D45" s="79" t="s">
        <v>47</v>
      </c>
      <c r="E45" s="91" t="s">
        <v>48</v>
      </c>
      <c r="F45" s="67">
        <v>2003</v>
      </c>
      <c r="G45" s="80" t="s">
        <v>34</v>
      </c>
      <c r="H45" s="68">
        <v>3</v>
      </c>
      <c r="I45" s="68">
        <v>14</v>
      </c>
      <c r="J45" s="50">
        <f t="shared" si="2"/>
        <v>17</v>
      </c>
      <c r="K45" s="67">
        <v>0.3</v>
      </c>
      <c r="L45" s="83"/>
      <c r="M45" s="83"/>
      <c r="N45" s="83"/>
      <c r="O45" s="83"/>
      <c r="P45" s="95"/>
      <c r="Q45" s="81"/>
      <c r="R45" s="81"/>
      <c r="S45" s="51">
        <f t="shared" si="3"/>
        <v>29.8</v>
      </c>
      <c r="T45" s="121">
        <v>6</v>
      </c>
      <c r="U45" s="67"/>
      <c r="V45" s="69"/>
      <c r="W45" s="84">
        <v>5</v>
      </c>
      <c r="X45" s="96">
        <v>1</v>
      </c>
      <c r="Y45" s="96">
        <v>1</v>
      </c>
      <c r="Z45" s="50">
        <v>0</v>
      </c>
      <c r="AA45" s="50">
        <v>0.5</v>
      </c>
      <c r="AB45" s="50">
        <v>1</v>
      </c>
      <c r="AC45" s="50">
        <f>-AD359</f>
        <v>0</v>
      </c>
      <c r="AD45" s="50">
        <v>1</v>
      </c>
      <c r="AE45" s="50">
        <v>0</v>
      </c>
      <c r="AF45" s="50">
        <v>0</v>
      </c>
      <c r="AG45" s="50">
        <v>0</v>
      </c>
      <c r="AH45" s="50">
        <v>0</v>
      </c>
      <c r="AI45" s="50">
        <v>1</v>
      </c>
      <c r="AJ45" s="50">
        <v>1</v>
      </c>
      <c r="AK45" s="50">
        <v>0</v>
      </c>
      <c r="AL45" s="50">
        <v>1</v>
      </c>
      <c r="AM45" s="50">
        <v>1</v>
      </c>
      <c r="AN45" s="50">
        <v>1</v>
      </c>
      <c r="AO45" s="71">
        <v>1</v>
      </c>
      <c r="AP45" s="50">
        <v>1</v>
      </c>
      <c r="AQ45" s="50">
        <v>1</v>
      </c>
      <c r="AR45" s="50">
        <v>0</v>
      </c>
      <c r="AS45" s="50">
        <v>0</v>
      </c>
      <c r="AT45" s="71">
        <v>1</v>
      </c>
      <c r="AU45" s="50">
        <v>1</v>
      </c>
      <c r="AV45" s="84">
        <f t="shared" si="4"/>
        <v>19.5</v>
      </c>
      <c r="AW45" s="50">
        <v>0</v>
      </c>
      <c r="AX45" s="50">
        <v>0</v>
      </c>
      <c r="AY45" s="50">
        <v>0</v>
      </c>
      <c r="AZ45" s="50">
        <v>1</v>
      </c>
      <c r="BA45" s="50">
        <v>1</v>
      </c>
      <c r="BB45" s="50">
        <v>0</v>
      </c>
      <c r="BC45" s="50">
        <v>0</v>
      </c>
      <c r="BD45" s="50">
        <v>1</v>
      </c>
      <c r="BE45" s="50">
        <v>1</v>
      </c>
      <c r="BF45" s="50">
        <v>1</v>
      </c>
      <c r="BG45" s="50">
        <v>0</v>
      </c>
      <c r="BH45" s="50">
        <v>0</v>
      </c>
      <c r="BI45" s="50">
        <v>0</v>
      </c>
      <c r="BJ45" s="50">
        <v>0</v>
      </c>
      <c r="BK45" s="50">
        <v>0</v>
      </c>
      <c r="BL45" s="50">
        <v>1</v>
      </c>
      <c r="BM45" s="50">
        <v>1</v>
      </c>
      <c r="BN45" s="84">
        <v>0</v>
      </c>
      <c r="BO45" s="50">
        <v>0</v>
      </c>
      <c r="BP45" s="50">
        <v>0</v>
      </c>
      <c r="BQ45" s="50">
        <v>0</v>
      </c>
      <c r="BR45" s="50">
        <v>1</v>
      </c>
      <c r="BS45" s="50">
        <v>0</v>
      </c>
      <c r="BT45" s="50">
        <v>1</v>
      </c>
      <c r="BU45" s="50">
        <v>1</v>
      </c>
      <c r="BV45" s="84">
        <f t="shared" si="5"/>
        <v>10</v>
      </c>
      <c r="BW45" s="50"/>
      <c r="BX45" s="67"/>
    </row>
    <row r="46" spans="1:81" s="63" customFormat="1">
      <c r="A46" s="50"/>
      <c r="B46" s="78"/>
      <c r="C46" s="79" t="s">
        <v>103</v>
      </c>
      <c r="D46" s="90" t="s">
        <v>43</v>
      </c>
      <c r="E46" s="90" t="s">
        <v>44</v>
      </c>
      <c r="F46" s="67">
        <v>2004</v>
      </c>
      <c r="G46" s="80" t="s">
        <v>34</v>
      </c>
      <c r="H46" s="68">
        <v>14</v>
      </c>
      <c r="I46" s="68">
        <v>3</v>
      </c>
      <c r="J46" s="50">
        <f t="shared" si="2"/>
        <v>17</v>
      </c>
      <c r="K46" s="67">
        <v>0.3</v>
      </c>
      <c r="L46" s="83"/>
      <c r="M46" s="83"/>
      <c r="N46" s="83"/>
      <c r="O46" s="83"/>
      <c r="P46" s="83"/>
      <c r="Q46" s="83">
        <v>0.5</v>
      </c>
      <c r="R46" s="81">
        <v>2</v>
      </c>
      <c r="S46" s="51">
        <f t="shared" si="3"/>
        <v>29.799999999999997</v>
      </c>
      <c r="T46" s="121">
        <v>6</v>
      </c>
      <c r="U46" s="67"/>
      <c r="V46" s="69"/>
      <c r="W46" s="84">
        <v>0</v>
      </c>
      <c r="X46" s="96">
        <v>0</v>
      </c>
      <c r="Y46" s="96">
        <v>0</v>
      </c>
      <c r="Z46" s="50">
        <v>1</v>
      </c>
      <c r="AA46" s="50">
        <v>1</v>
      </c>
      <c r="AB46" s="50">
        <v>1</v>
      </c>
      <c r="AC46" s="84">
        <v>1</v>
      </c>
      <c r="AD46" s="50">
        <v>1</v>
      </c>
      <c r="AE46" s="50">
        <v>0</v>
      </c>
      <c r="AF46" s="84">
        <v>1</v>
      </c>
      <c r="AG46" s="50">
        <v>1</v>
      </c>
      <c r="AH46" s="50">
        <v>1</v>
      </c>
      <c r="AI46" s="50">
        <v>1</v>
      </c>
      <c r="AJ46" s="50">
        <v>0</v>
      </c>
      <c r="AK46" s="50">
        <v>2</v>
      </c>
      <c r="AL46" s="50">
        <v>0</v>
      </c>
      <c r="AM46" s="50">
        <v>1</v>
      </c>
      <c r="AN46" s="71">
        <v>1</v>
      </c>
      <c r="AO46" s="50">
        <v>1</v>
      </c>
      <c r="AP46" s="50">
        <v>1</v>
      </c>
      <c r="AQ46" s="71">
        <v>1</v>
      </c>
      <c r="AR46" s="71">
        <v>1</v>
      </c>
      <c r="AS46" s="71">
        <v>1</v>
      </c>
      <c r="AT46" s="50">
        <v>1</v>
      </c>
      <c r="AU46" s="50">
        <v>1</v>
      </c>
      <c r="AV46" s="84">
        <f t="shared" si="4"/>
        <v>20</v>
      </c>
      <c r="AW46" s="50">
        <v>2</v>
      </c>
      <c r="AX46" s="50">
        <v>0</v>
      </c>
      <c r="AY46" s="50">
        <v>0</v>
      </c>
      <c r="AZ46" s="50">
        <v>1</v>
      </c>
      <c r="BA46" s="50">
        <v>1</v>
      </c>
      <c r="BB46" s="50">
        <v>0</v>
      </c>
      <c r="BC46" s="50">
        <v>0</v>
      </c>
      <c r="BD46" s="50">
        <v>1</v>
      </c>
      <c r="BE46" s="50">
        <v>1</v>
      </c>
      <c r="BF46" s="50">
        <v>1</v>
      </c>
      <c r="BG46" s="50">
        <v>0</v>
      </c>
      <c r="BH46" s="50">
        <v>0</v>
      </c>
      <c r="BI46" s="50">
        <v>0</v>
      </c>
      <c r="BJ46" s="50">
        <v>0</v>
      </c>
      <c r="BK46" s="50">
        <v>0</v>
      </c>
      <c r="BL46" s="50">
        <v>1</v>
      </c>
      <c r="BM46" s="50">
        <v>1</v>
      </c>
      <c r="BN46" s="84">
        <v>0</v>
      </c>
      <c r="BO46" s="50">
        <v>0</v>
      </c>
      <c r="BP46" s="50">
        <v>0</v>
      </c>
      <c r="BQ46" s="50">
        <v>0</v>
      </c>
      <c r="BR46" s="50">
        <v>1</v>
      </c>
      <c r="BS46" s="50">
        <v>0</v>
      </c>
      <c r="BT46" s="50">
        <v>1</v>
      </c>
      <c r="BU46" s="50">
        <v>1</v>
      </c>
      <c r="BV46" s="84">
        <f t="shared" si="5"/>
        <v>12</v>
      </c>
      <c r="BW46" s="50"/>
      <c r="BX46" s="67"/>
    </row>
    <row r="47" spans="1:81" s="63" customFormat="1">
      <c r="A47" s="50"/>
      <c r="B47" s="78"/>
      <c r="C47" s="79" t="s">
        <v>118</v>
      </c>
      <c r="D47" s="79" t="s">
        <v>112</v>
      </c>
      <c r="E47" s="91" t="s">
        <v>37</v>
      </c>
      <c r="F47" s="67">
        <v>2004</v>
      </c>
      <c r="G47" s="80" t="s">
        <v>80</v>
      </c>
      <c r="H47" s="68">
        <v>3</v>
      </c>
      <c r="I47" s="68">
        <v>7</v>
      </c>
      <c r="J47" s="50">
        <f t="shared" si="2"/>
        <v>10</v>
      </c>
      <c r="K47" s="67">
        <v>0.1</v>
      </c>
      <c r="L47" s="83"/>
      <c r="M47" s="83"/>
      <c r="N47" s="83"/>
      <c r="O47" s="83"/>
      <c r="P47" s="83"/>
      <c r="Q47" s="81"/>
      <c r="R47" s="81"/>
      <c r="S47" s="51">
        <f t="shared" si="3"/>
        <v>29.6</v>
      </c>
      <c r="T47" s="121">
        <v>6</v>
      </c>
      <c r="U47" s="67"/>
      <c r="V47" s="69"/>
      <c r="W47" s="84">
        <v>0</v>
      </c>
      <c r="X47" s="96">
        <v>0</v>
      </c>
      <c r="Y47" s="50">
        <v>1</v>
      </c>
      <c r="Z47" s="50">
        <v>1</v>
      </c>
      <c r="AA47" s="50">
        <v>0</v>
      </c>
      <c r="AB47" s="50">
        <v>1</v>
      </c>
      <c r="AC47" s="50">
        <v>1</v>
      </c>
      <c r="AD47" s="50">
        <v>1</v>
      </c>
      <c r="AE47" s="84">
        <v>0</v>
      </c>
      <c r="AF47" s="50">
        <v>0</v>
      </c>
      <c r="AG47" s="50">
        <v>1</v>
      </c>
      <c r="AH47" s="50">
        <v>0</v>
      </c>
      <c r="AI47" s="50">
        <v>1</v>
      </c>
      <c r="AJ47" s="50">
        <v>0</v>
      </c>
      <c r="AK47" s="50">
        <v>1</v>
      </c>
      <c r="AL47" s="71">
        <v>1</v>
      </c>
      <c r="AM47" s="50">
        <v>1</v>
      </c>
      <c r="AN47" s="50">
        <v>1</v>
      </c>
      <c r="AO47" s="50">
        <v>0</v>
      </c>
      <c r="AP47" s="50">
        <v>1</v>
      </c>
      <c r="AQ47" s="71">
        <v>1</v>
      </c>
      <c r="AR47" s="71">
        <v>1</v>
      </c>
      <c r="AS47" s="50">
        <v>1</v>
      </c>
      <c r="AT47" s="50">
        <v>0</v>
      </c>
      <c r="AU47" s="84">
        <v>0</v>
      </c>
      <c r="AV47" s="84">
        <f t="shared" si="4"/>
        <v>15</v>
      </c>
      <c r="AW47" s="50">
        <v>3</v>
      </c>
      <c r="AX47" s="50">
        <v>1</v>
      </c>
      <c r="AY47" s="50">
        <v>0</v>
      </c>
      <c r="AZ47" s="50">
        <v>1</v>
      </c>
      <c r="BA47" s="50">
        <v>1</v>
      </c>
      <c r="BB47" s="50">
        <v>0</v>
      </c>
      <c r="BC47" s="50">
        <v>0</v>
      </c>
      <c r="BD47" s="50">
        <v>1</v>
      </c>
      <c r="BE47" s="50">
        <v>1</v>
      </c>
      <c r="BF47" s="50">
        <v>0</v>
      </c>
      <c r="BG47" s="50">
        <v>0</v>
      </c>
      <c r="BH47" s="50">
        <v>0</v>
      </c>
      <c r="BI47" s="50">
        <v>0</v>
      </c>
      <c r="BJ47" s="50">
        <v>1</v>
      </c>
      <c r="BK47" s="50">
        <v>0.5</v>
      </c>
      <c r="BL47" s="50">
        <v>1</v>
      </c>
      <c r="BM47" s="50">
        <v>0</v>
      </c>
      <c r="BN47" s="84">
        <v>2</v>
      </c>
      <c r="BO47" s="50">
        <v>0</v>
      </c>
      <c r="BP47" s="50">
        <v>0</v>
      </c>
      <c r="BQ47" s="50">
        <v>0</v>
      </c>
      <c r="BR47" s="50">
        <v>0</v>
      </c>
      <c r="BS47" s="50">
        <v>0</v>
      </c>
      <c r="BT47" s="50">
        <v>1</v>
      </c>
      <c r="BU47" s="50">
        <v>1</v>
      </c>
      <c r="BV47" s="84">
        <f t="shared" si="5"/>
        <v>14.5</v>
      </c>
      <c r="BW47" s="50"/>
      <c r="BX47" s="67"/>
    </row>
    <row r="48" spans="1:81" s="63" customFormat="1">
      <c r="A48" s="50"/>
      <c r="B48" s="78"/>
      <c r="C48" s="79" t="s">
        <v>279</v>
      </c>
      <c r="D48" s="79" t="s">
        <v>87</v>
      </c>
      <c r="E48" s="79" t="s">
        <v>88</v>
      </c>
      <c r="F48" s="67" t="s">
        <v>0</v>
      </c>
      <c r="G48" s="80" t="s">
        <v>146</v>
      </c>
      <c r="H48" s="68">
        <v>15</v>
      </c>
      <c r="I48" s="68">
        <v>13</v>
      </c>
      <c r="J48" s="50">
        <f t="shared" si="2"/>
        <v>28</v>
      </c>
      <c r="K48" s="67">
        <v>0.5</v>
      </c>
      <c r="L48" s="83"/>
      <c r="M48" s="83"/>
      <c r="N48" s="83"/>
      <c r="O48" s="83"/>
      <c r="P48" s="83"/>
      <c r="Q48" s="81"/>
      <c r="R48" s="81"/>
      <c r="S48" s="51">
        <f t="shared" si="3"/>
        <v>29.5</v>
      </c>
      <c r="T48" s="121">
        <v>6</v>
      </c>
      <c r="U48" s="67"/>
      <c r="V48" s="69"/>
      <c r="W48" s="84">
        <v>5</v>
      </c>
      <c r="X48" s="96">
        <v>0</v>
      </c>
      <c r="Y48" s="96">
        <v>1</v>
      </c>
      <c r="Z48" s="50">
        <v>1</v>
      </c>
      <c r="AA48" s="50">
        <v>0.5</v>
      </c>
      <c r="AB48" s="84">
        <v>0</v>
      </c>
      <c r="AC48" s="50">
        <v>1</v>
      </c>
      <c r="AD48" s="50">
        <v>1</v>
      </c>
      <c r="AE48" s="50">
        <v>0</v>
      </c>
      <c r="AF48" s="50">
        <v>1</v>
      </c>
      <c r="AG48" s="50">
        <v>1</v>
      </c>
      <c r="AH48" s="50">
        <v>0</v>
      </c>
      <c r="AI48" s="50">
        <v>1</v>
      </c>
      <c r="AJ48" s="50">
        <v>0</v>
      </c>
      <c r="AK48" s="50">
        <v>0</v>
      </c>
      <c r="AL48" s="50">
        <v>0</v>
      </c>
      <c r="AM48" s="50">
        <v>1</v>
      </c>
      <c r="AN48" s="71">
        <v>1</v>
      </c>
      <c r="AO48" s="50">
        <v>1</v>
      </c>
      <c r="AP48" s="50">
        <v>1</v>
      </c>
      <c r="AQ48" s="50">
        <v>0</v>
      </c>
      <c r="AR48" s="50">
        <v>0</v>
      </c>
      <c r="AS48" s="71">
        <v>1</v>
      </c>
      <c r="AT48" s="50">
        <v>1</v>
      </c>
      <c r="AU48" s="50">
        <v>0</v>
      </c>
      <c r="AV48" s="84">
        <f t="shared" si="4"/>
        <v>18.5</v>
      </c>
      <c r="AW48" s="50">
        <v>0</v>
      </c>
      <c r="AX48" s="50">
        <v>0</v>
      </c>
      <c r="AY48" s="50">
        <v>0</v>
      </c>
      <c r="AZ48" s="50">
        <v>1</v>
      </c>
      <c r="BA48" s="50">
        <v>1</v>
      </c>
      <c r="BB48" s="50">
        <v>0</v>
      </c>
      <c r="BC48" s="50">
        <v>0</v>
      </c>
      <c r="BD48" s="50">
        <v>1</v>
      </c>
      <c r="BE48" s="50">
        <v>1</v>
      </c>
      <c r="BF48" s="50">
        <v>1</v>
      </c>
      <c r="BG48" s="50">
        <v>0</v>
      </c>
      <c r="BH48" s="50">
        <v>0</v>
      </c>
      <c r="BI48" s="50">
        <v>0</v>
      </c>
      <c r="BJ48" s="50">
        <v>0</v>
      </c>
      <c r="BK48" s="50">
        <v>0.5</v>
      </c>
      <c r="BL48" s="50">
        <v>1</v>
      </c>
      <c r="BM48" s="50">
        <v>1</v>
      </c>
      <c r="BN48" s="84">
        <v>0</v>
      </c>
      <c r="BO48" s="50">
        <v>0</v>
      </c>
      <c r="BP48" s="50">
        <v>0</v>
      </c>
      <c r="BQ48" s="50">
        <v>0</v>
      </c>
      <c r="BR48" s="50">
        <v>1</v>
      </c>
      <c r="BS48" s="50">
        <v>0</v>
      </c>
      <c r="BT48" s="50">
        <v>1</v>
      </c>
      <c r="BU48" s="50">
        <v>1</v>
      </c>
      <c r="BV48" s="84">
        <f t="shared" si="5"/>
        <v>10.5</v>
      </c>
      <c r="BW48" s="50"/>
      <c r="BX48" s="67"/>
    </row>
    <row r="49" spans="1:76" s="63" customFormat="1">
      <c r="A49" s="50"/>
      <c r="B49" s="64"/>
      <c r="C49" s="65" t="s">
        <v>91</v>
      </c>
      <c r="D49" s="65" t="s">
        <v>79</v>
      </c>
      <c r="E49" s="73" t="s">
        <v>42</v>
      </c>
      <c r="F49" s="67">
        <v>2004</v>
      </c>
      <c r="G49" s="70" t="s">
        <v>80</v>
      </c>
      <c r="H49" s="68">
        <v>13</v>
      </c>
      <c r="I49" s="68">
        <v>14</v>
      </c>
      <c r="J49" s="50">
        <f t="shared" si="2"/>
        <v>27</v>
      </c>
      <c r="K49" s="67">
        <v>0.5</v>
      </c>
      <c r="L49" s="67"/>
      <c r="M49" s="67"/>
      <c r="N49" s="67"/>
      <c r="O49" s="67"/>
      <c r="P49" s="67"/>
      <c r="Q49" s="68"/>
      <c r="R49" s="68"/>
      <c r="S49" s="51">
        <f t="shared" si="3"/>
        <v>29.5</v>
      </c>
      <c r="T49" s="121">
        <v>6</v>
      </c>
      <c r="U49" s="67"/>
      <c r="V49" s="69"/>
      <c r="W49" s="50">
        <v>5</v>
      </c>
      <c r="X49" s="50">
        <v>0</v>
      </c>
      <c r="Y49" s="96">
        <v>1</v>
      </c>
      <c r="Z49" s="50">
        <v>1</v>
      </c>
      <c r="AA49" s="71">
        <v>1</v>
      </c>
      <c r="AB49" s="50">
        <v>1</v>
      </c>
      <c r="AC49" s="50">
        <v>1</v>
      </c>
      <c r="AD49" s="71">
        <v>1</v>
      </c>
      <c r="AE49" s="50">
        <v>0</v>
      </c>
      <c r="AF49" s="84">
        <v>0</v>
      </c>
      <c r="AG49" s="84">
        <v>0</v>
      </c>
      <c r="AH49" s="50">
        <v>0</v>
      </c>
      <c r="AI49" s="71">
        <v>1</v>
      </c>
      <c r="AJ49" s="50">
        <v>1</v>
      </c>
      <c r="AK49" s="50">
        <v>0</v>
      </c>
      <c r="AL49" s="50">
        <v>1</v>
      </c>
      <c r="AM49" s="71">
        <v>1</v>
      </c>
      <c r="AN49" s="50">
        <v>0</v>
      </c>
      <c r="AO49" s="50">
        <v>1</v>
      </c>
      <c r="AP49" s="50">
        <v>1</v>
      </c>
      <c r="AQ49" s="50">
        <v>1</v>
      </c>
      <c r="AR49" s="50">
        <v>1</v>
      </c>
      <c r="AS49" s="50">
        <v>0</v>
      </c>
      <c r="AT49" s="71">
        <v>1</v>
      </c>
      <c r="AU49" s="50">
        <v>0</v>
      </c>
      <c r="AV49" s="50">
        <f t="shared" si="4"/>
        <v>20</v>
      </c>
      <c r="AW49" s="50">
        <v>0</v>
      </c>
      <c r="AX49" s="50">
        <v>0</v>
      </c>
      <c r="AY49" s="50">
        <v>1</v>
      </c>
      <c r="AZ49" s="50">
        <v>1</v>
      </c>
      <c r="BA49" s="50">
        <v>0</v>
      </c>
      <c r="BB49" s="50">
        <v>1</v>
      </c>
      <c r="BC49" s="50">
        <v>0</v>
      </c>
      <c r="BD49" s="50">
        <v>1</v>
      </c>
      <c r="BE49" s="50">
        <v>1</v>
      </c>
      <c r="BF49" s="50">
        <v>0</v>
      </c>
      <c r="BG49" s="50">
        <v>0</v>
      </c>
      <c r="BH49" s="50">
        <v>0</v>
      </c>
      <c r="BI49" s="50">
        <v>0</v>
      </c>
      <c r="BJ49" s="50">
        <v>1</v>
      </c>
      <c r="BK49" s="50">
        <v>1</v>
      </c>
      <c r="BL49" s="50">
        <v>0</v>
      </c>
      <c r="BM49" s="50">
        <v>0</v>
      </c>
      <c r="BN49" s="50">
        <v>0</v>
      </c>
      <c r="BO49" s="50">
        <v>0</v>
      </c>
      <c r="BP49" s="50">
        <v>1</v>
      </c>
      <c r="BQ49" s="50">
        <v>0</v>
      </c>
      <c r="BR49" s="50">
        <v>0</v>
      </c>
      <c r="BS49" s="50">
        <v>0</v>
      </c>
      <c r="BT49" s="50">
        <v>1</v>
      </c>
      <c r="BU49" s="50">
        <v>0</v>
      </c>
      <c r="BV49" s="50">
        <f t="shared" si="5"/>
        <v>9</v>
      </c>
      <c r="BW49" s="50"/>
      <c r="BX49" s="67"/>
    </row>
    <row r="50" spans="1:76" s="63" customFormat="1">
      <c r="A50" s="50"/>
      <c r="B50" s="64"/>
      <c r="C50" s="65" t="s">
        <v>123</v>
      </c>
      <c r="D50" s="65" t="s">
        <v>74</v>
      </c>
      <c r="E50" s="65" t="s">
        <v>75</v>
      </c>
      <c r="F50" s="67">
        <v>2005</v>
      </c>
      <c r="G50" s="70" t="s">
        <v>31</v>
      </c>
      <c r="H50" s="68">
        <v>14</v>
      </c>
      <c r="I50" s="68">
        <v>15</v>
      </c>
      <c r="J50" s="50">
        <f t="shared" si="2"/>
        <v>29</v>
      </c>
      <c r="K50" s="67">
        <v>0.5</v>
      </c>
      <c r="L50" s="67"/>
      <c r="M50" s="67"/>
      <c r="N50" s="67"/>
      <c r="O50" s="67"/>
      <c r="P50" s="67"/>
      <c r="Q50" s="68"/>
      <c r="R50" s="68"/>
      <c r="S50" s="51">
        <f t="shared" si="3"/>
        <v>29.5</v>
      </c>
      <c r="T50" s="121">
        <v>6</v>
      </c>
      <c r="U50" s="67"/>
      <c r="V50" s="69"/>
      <c r="W50" s="50">
        <v>3</v>
      </c>
      <c r="X50" s="96">
        <v>1</v>
      </c>
      <c r="Y50" s="96">
        <v>0</v>
      </c>
      <c r="Z50" s="50">
        <v>1</v>
      </c>
      <c r="AA50" s="50">
        <v>0</v>
      </c>
      <c r="AB50" s="50">
        <v>1</v>
      </c>
      <c r="AC50" s="50">
        <v>1</v>
      </c>
      <c r="AD50" s="50">
        <v>1</v>
      </c>
      <c r="AE50" s="84">
        <v>0</v>
      </c>
      <c r="AF50" s="50">
        <v>0</v>
      </c>
      <c r="AG50" s="50">
        <v>1</v>
      </c>
      <c r="AH50" s="50">
        <v>0</v>
      </c>
      <c r="AI50" s="50">
        <v>1</v>
      </c>
      <c r="AJ50" s="50">
        <v>0</v>
      </c>
      <c r="AK50" s="50">
        <v>2</v>
      </c>
      <c r="AL50" s="50">
        <v>0</v>
      </c>
      <c r="AM50" s="50">
        <v>0</v>
      </c>
      <c r="AN50" s="50">
        <v>0</v>
      </c>
      <c r="AO50" s="50">
        <v>0</v>
      </c>
      <c r="AP50" s="50">
        <v>1</v>
      </c>
      <c r="AQ50" s="50">
        <v>1</v>
      </c>
      <c r="AR50" s="50">
        <v>1</v>
      </c>
      <c r="AS50" s="50">
        <v>0</v>
      </c>
      <c r="AT50" s="71">
        <v>1</v>
      </c>
      <c r="AU50" s="50">
        <v>1</v>
      </c>
      <c r="AV50" s="50">
        <f t="shared" si="4"/>
        <v>17</v>
      </c>
      <c r="AW50" s="50">
        <v>0</v>
      </c>
      <c r="AX50" s="50">
        <v>0</v>
      </c>
      <c r="AY50" s="50">
        <v>0</v>
      </c>
      <c r="AZ50" s="50">
        <v>1</v>
      </c>
      <c r="BA50" s="50">
        <v>1</v>
      </c>
      <c r="BB50" s="50">
        <v>0</v>
      </c>
      <c r="BC50" s="50">
        <v>0</v>
      </c>
      <c r="BD50" s="50">
        <v>1</v>
      </c>
      <c r="BE50" s="50">
        <v>1</v>
      </c>
      <c r="BF50" s="50">
        <v>1</v>
      </c>
      <c r="BG50" s="50">
        <v>0</v>
      </c>
      <c r="BH50" s="50">
        <v>0</v>
      </c>
      <c r="BI50" s="50">
        <v>0</v>
      </c>
      <c r="BJ50" s="50">
        <v>1</v>
      </c>
      <c r="BK50" s="50">
        <v>1</v>
      </c>
      <c r="BL50" s="50">
        <v>1</v>
      </c>
      <c r="BM50" s="50">
        <v>1</v>
      </c>
      <c r="BN50" s="50">
        <v>0</v>
      </c>
      <c r="BO50" s="50">
        <v>0</v>
      </c>
      <c r="BP50" s="50">
        <v>0</v>
      </c>
      <c r="BQ50" s="50">
        <v>0</v>
      </c>
      <c r="BR50" s="50">
        <v>1</v>
      </c>
      <c r="BS50" s="50">
        <v>0</v>
      </c>
      <c r="BT50" s="50">
        <v>1</v>
      </c>
      <c r="BU50" s="50">
        <v>1</v>
      </c>
      <c r="BV50" s="50">
        <f t="shared" si="5"/>
        <v>12</v>
      </c>
      <c r="BW50" s="50"/>
      <c r="BX50" s="67"/>
    </row>
    <row r="51" spans="1:76" s="63" customFormat="1">
      <c r="A51" s="50"/>
      <c r="B51" s="64"/>
      <c r="C51" s="65" t="s">
        <v>73</v>
      </c>
      <c r="D51" s="65" t="s">
        <v>74</v>
      </c>
      <c r="E51" s="65" t="s">
        <v>75</v>
      </c>
      <c r="F51" s="74">
        <v>2006</v>
      </c>
      <c r="G51" s="70" t="s">
        <v>31</v>
      </c>
      <c r="H51" s="68">
        <v>3</v>
      </c>
      <c r="I51" s="68">
        <v>7</v>
      </c>
      <c r="J51" s="50">
        <f t="shared" si="2"/>
        <v>10</v>
      </c>
      <c r="K51" s="67">
        <v>0.1</v>
      </c>
      <c r="L51" s="67"/>
      <c r="M51" s="67"/>
      <c r="N51" s="67"/>
      <c r="O51" s="67"/>
      <c r="P51" s="72"/>
      <c r="Q51" s="68"/>
      <c r="R51" s="68"/>
      <c r="S51" s="51">
        <f t="shared" si="3"/>
        <v>29.400000000000002</v>
      </c>
      <c r="T51" s="121">
        <v>6</v>
      </c>
      <c r="U51" s="67"/>
      <c r="V51" s="69"/>
      <c r="W51" s="50">
        <v>5</v>
      </c>
      <c r="X51" s="96">
        <v>1</v>
      </c>
      <c r="Y51" s="50">
        <v>0</v>
      </c>
      <c r="Z51" s="50">
        <v>1</v>
      </c>
      <c r="AA51" s="50">
        <v>0.5</v>
      </c>
      <c r="AB51" s="50">
        <v>1</v>
      </c>
      <c r="AC51" s="84">
        <v>1</v>
      </c>
      <c r="AD51" s="50">
        <v>1</v>
      </c>
      <c r="AE51" s="50">
        <v>0</v>
      </c>
      <c r="AF51" s="50">
        <v>0</v>
      </c>
      <c r="AG51" s="50">
        <v>1.3</v>
      </c>
      <c r="AH51" s="50">
        <v>0</v>
      </c>
      <c r="AI51" s="50">
        <v>1</v>
      </c>
      <c r="AJ51" s="50">
        <v>0</v>
      </c>
      <c r="AK51" s="50">
        <v>1</v>
      </c>
      <c r="AL51" s="71">
        <v>1</v>
      </c>
      <c r="AM51" s="50">
        <v>1</v>
      </c>
      <c r="AN51" s="50">
        <v>1</v>
      </c>
      <c r="AO51" s="50">
        <v>0</v>
      </c>
      <c r="AP51" s="50">
        <v>1</v>
      </c>
      <c r="AQ51" s="50">
        <v>0</v>
      </c>
      <c r="AR51" s="50">
        <v>0</v>
      </c>
      <c r="AS51" s="50">
        <v>0</v>
      </c>
      <c r="AT51" s="71">
        <v>1</v>
      </c>
      <c r="AU51" s="50">
        <v>1</v>
      </c>
      <c r="AV51" s="50">
        <f t="shared" si="4"/>
        <v>19.8</v>
      </c>
      <c r="AW51" s="50">
        <v>2</v>
      </c>
      <c r="AX51" s="50">
        <v>0</v>
      </c>
      <c r="AY51" s="50">
        <v>0</v>
      </c>
      <c r="AZ51" s="50">
        <v>0</v>
      </c>
      <c r="BA51" s="50">
        <v>1</v>
      </c>
      <c r="BB51" s="50">
        <v>0</v>
      </c>
      <c r="BC51" s="50">
        <v>1</v>
      </c>
      <c r="BD51" s="50">
        <v>0</v>
      </c>
      <c r="BE51" s="50">
        <v>0</v>
      </c>
      <c r="BF51" s="50">
        <v>0</v>
      </c>
      <c r="BG51" s="50">
        <v>0</v>
      </c>
      <c r="BH51" s="50">
        <v>0</v>
      </c>
      <c r="BI51" s="50">
        <v>0</v>
      </c>
      <c r="BJ51" s="50">
        <v>0</v>
      </c>
      <c r="BK51" s="50">
        <v>0.5</v>
      </c>
      <c r="BL51" s="50">
        <v>1</v>
      </c>
      <c r="BM51" s="50">
        <v>0</v>
      </c>
      <c r="BN51" s="50">
        <v>2</v>
      </c>
      <c r="BO51" s="50">
        <v>0</v>
      </c>
      <c r="BP51" s="50">
        <v>0</v>
      </c>
      <c r="BQ51" s="50">
        <v>1</v>
      </c>
      <c r="BR51" s="50">
        <v>0</v>
      </c>
      <c r="BS51" s="50">
        <v>0</v>
      </c>
      <c r="BT51" s="50">
        <v>0</v>
      </c>
      <c r="BU51" s="50">
        <v>1</v>
      </c>
      <c r="BV51" s="50">
        <f t="shared" si="5"/>
        <v>9.5</v>
      </c>
      <c r="BW51" s="50"/>
      <c r="BX51" s="67"/>
    </row>
    <row r="52" spans="1:76" s="63" customFormat="1">
      <c r="B52" s="99"/>
      <c r="C52" s="65" t="s">
        <v>249</v>
      </c>
      <c r="D52" s="65" t="s">
        <v>212</v>
      </c>
      <c r="E52" s="65" t="s">
        <v>69</v>
      </c>
      <c r="F52" s="100">
        <v>2005</v>
      </c>
      <c r="G52" s="82" t="s">
        <v>235</v>
      </c>
      <c r="H52" s="68">
        <v>4</v>
      </c>
      <c r="I52" s="68">
        <v>13</v>
      </c>
      <c r="J52" s="50">
        <f t="shared" si="2"/>
        <v>17</v>
      </c>
      <c r="K52" s="67">
        <v>0.3</v>
      </c>
      <c r="L52" s="101"/>
      <c r="M52" s="101"/>
      <c r="N52" s="101"/>
      <c r="O52" s="101"/>
      <c r="P52" s="101"/>
      <c r="Q52" s="101"/>
      <c r="R52" s="101"/>
      <c r="S52" s="51">
        <f t="shared" si="3"/>
        <v>29.3</v>
      </c>
      <c r="T52" s="103">
        <v>6</v>
      </c>
      <c r="V52" s="71"/>
      <c r="W52" s="50">
        <v>3</v>
      </c>
      <c r="X52" s="96">
        <v>1</v>
      </c>
      <c r="Y52" s="50">
        <v>0</v>
      </c>
      <c r="Z52" s="50">
        <v>1</v>
      </c>
      <c r="AA52" s="50">
        <v>1</v>
      </c>
      <c r="AB52" s="50">
        <v>1</v>
      </c>
      <c r="AC52" s="50">
        <f>-AD366</f>
        <v>0</v>
      </c>
      <c r="AD52" s="50">
        <v>1</v>
      </c>
      <c r="AE52" s="50">
        <v>0</v>
      </c>
      <c r="AF52" s="84">
        <v>0</v>
      </c>
      <c r="AG52" s="50">
        <v>1</v>
      </c>
      <c r="AH52" s="50">
        <v>1</v>
      </c>
      <c r="AI52" s="50">
        <v>1</v>
      </c>
      <c r="AJ52" s="50">
        <v>0</v>
      </c>
      <c r="AK52" s="50">
        <v>2</v>
      </c>
      <c r="AL52" s="50">
        <v>0</v>
      </c>
      <c r="AM52" s="50">
        <v>0</v>
      </c>
      <c r="AN52" s="50">
        <v>0</v>
      </c>
      <c r="AO52" s="50">
        <v>0</v>
      </c>
      <c r="AP52" s="50">
        <v>1</v>
      </c>
      <c r="AQ52" s="50">
        <v>1</v>
      </c>
      <c r="AR52" s="50">
        <v>1</v>
      </c>
      <c r="AS52" s="71">
        <v>1</v>
      </c>
      <c r="AT52" s="50">
        <v>1</v>
      </c>
      <c r="AU52" s="50">
        <v>1</v>
      </c>
      <c r="AV52" s="50">
        <f t="shared" si="4"/>
        <v>19</v>
      </c>
      <c r="AW52" s="50">
        <v>0</v>
      </c>
      <c r="AX52" s="50">
        <v>0</v>
      </c>
      <c r="AY52" s="50">
        <v>0</v>
      </c>
      <c r="AZ52" s="50">
        <v>1</v>
      </c>
      <c r="BA52" s="50">
        <v>1</v>
      </c>
      <c r="BB52" s="50">
        <v>0</v>
      </c>
      <c r="BC52" s="50">
        <v>0</v>
      </c>
      <c r="BD52" s="50">
        <v>1</v>
      </c>
      <c r="BE52" s="50">
        <v>1</v>
      </c>
      <c r="BF52" s="50">
        <v>0</v>
      </c>
      <c r="BG52" s="50">
        <v>1</v>
      </c>
      <c r="BH52" s="50">
        <v>1</v>
      </c>
      <c r="BI52" s="50">
        <v>1</v>
      </c>
      <c r="BJ52" s="50">
        <v>0</v>
      </c>
      <c r="BK52" s="50">
        <v>0</v>
      </c>
      <c r="BL52" s="50">
        <v>1</v>
      </c>
      <c r="BM52" s="50">
        <v>0</v>
      </c>
      <c r="BN52" s="50">
        <v>0</v>
      </c>
      <c r="BO52" s="50">
        <v>0</v>
      </c>
      <c r="BP52" s="50">
        <v>0</v>
      </c>
      <c r="BQ52" s="50">
        <v>0</v>
      </c>
      <c r="BR52" s="50">
        <v>0</v>
      </c>
      <c r="BS52" s="50">
        <v>0</v>
      </c>
      <c r="BT52" s="50">
        <v>1</v>
      </c>
      <c r="BU52" s="50">
        <v>1</v>
      </c>
      <c r="BV52" s="50">
        <f t="shared" si="5"/>
        <v>10</v>
      </c>
      <c r="BW52" s="102"/>
      <c r="BX52" s="103"/>
    </row>
    <row r="53" spans="1:76" s="63" customFormat="1">
      <c r="A53" s="50"/>
      <c r="B53" s="64"/>
      <c r="C53" s="65" t="s">
        <v>204</v>
      </c>
      <c r="D53" s="65" t="s">
        <v>122</v>
      </c>
      <c r="E53" s="66" t="s">
        <v>48</v>
      </c>
      <c r="F53" s="74"/>
      <c r="G53" s="70" t="s">
        <v>85</v>
      </c>
      <c r="H53" s="68">
        <v>3</v>
      </c>
      <c r="I53" s="68">
        <v>15</v>
      </c>
      <c r="J53" s="50">
        <f t="shared" si="2"/>
        <v>18</v>
      </c>
      <c r="K53" s="67">
        <v>0.3</v>
      </c>
      <c r="L53" s="67"/>
      <c r="M53" s="67"/>
      <c r="N53" s="67"/>
      <c r="O53" s="67"/>
      <c r="P53" s="67"/>
      <c r="Q53" s="68"/>
      <c r="R53" s="68"/>
      <c r="S53" s="51">
        <f t="shared" si="3"/>
        <v>29.3</v>
      </c>
      <c r="T53" s="121">
        <v>6</v>
      </c>
      <c r="U53" s="67"/>
      <c r="V53" s="69"/>
      <c r="W53" s="50">
        <v>0</v>
      </c>
      <c r="X53" s="96">
        <v>0</v>
      </c>
      <c r="Y53" s="50">
        <v>0</v>
      </c>
      <c r="Z53" s="50">
        <v>0</v>
      </c>
      <c r="AA53" s="50">
        <v>1</v>
      </c>
      <c r="AB53" s="50">
        <v>1</v>
      </c>
      <c r="AC53" s="50">
        <v>0</v>
      </c>
      <c r="AD53" s="50">
        <v>1</v>
      </c>
      <c r="AE53" s="84">
        <v>0</v>
      </c>
      <c r="AF53" s="50">
        <v>0</v>
      </c>
      <c r="AG53" s="50">
        <v>1</v>
      </c>
      <c r="AH53" s="50">
        <v>0</v>
      </c>
      <c r="AI53" s="50">
        <v>1</v>
      </c>
      <c r="AJ53" s="50">
        <v>1</v>
      </c>
      <c r="AK53" s="50">
        <v>2</v>
      </c>
      <c r="AL53" s="50">
        <v>0</v>
      </c>
      <c r="AM53" s="50">
        <v>0</v>
      </c>
      <c r="AN53" s="50">
        <v>0</v>
      </c>
      <c r="AO53" s="50">
        <v>0</v>
      </c>
      <c r="AP53" s="50">
        <v>1</v>
      </c>
      <c r="AQ53" s="71">
        <v>1</v>
      </c>
      <c r="AR53" s="71">
        <v>1</v>
      </c>
      <c r="AS53" s="50">
        <v>1</v>
      </c>
      <c r="AT53" s="50">
        <v>0</v>
      </c>
      <c r="AU53" s="50">
        <v>1</v>
      </c>
      <c r="AV53" s="50">
        <f t="shared" si="4"/>
        <v>13</v>
      </c>
      <c r="AW53" s="50">
        <v>5</v>
      </c>
      <c r="AX53" s="50">
        <v>1</v>
      </c>
      <c r="AY53" s="50">
        <v>1</v>
      </c>
      <c r="AZ53" s="50">
        <v>1</v>
      </c>
      <c r="BA53" s="50">
        <v>0</v>
      </c>
      <c r="BB53" s="50">
        <v>1</v>
      </c>
      <c r="BC53" s="50">
        <v>0</v>
      </c>
      <c r="BD53" s="50">
        <v>1</v>
      </c>
      <c r="BE53" s="50">
        <v>1</v>
      </c>
      <c r="BF53" s="50">
        <v>0</v>
      </c>
      <c r="BG53" s="50">
        <v>0</v>
      </c>
      <c r="BH53" s="50">
        <v>0</v>
      </c>
      <c r="BI53" s="50">
        <v>0</v>
      </c>
      <c r="BJ53" s="50">
        <v>0</v>
      </c>
      <c r="BK53" s="50">
        <v>0</v>
      </c>
      <c r="BL53" s="50">
        <v>0</v>
      </c>
      <c r="BM53" s="50">
        <v>0</v>
      </c>
      <c r="BN53" s="50">
        <v>1</v>
      </c>
      <c r="BO53" s="50">
        <v>1</v>
      </c>
      <c r="BP53" s="50">
        <v>1</v>
      </c>
      <c r="BQ53" s="50">
        <v>0</v>
      </c>
      <c r="BR53" s="50">
        <v>0</v>
      </c>
      <c r="BS53" s="50">
        <v>1</v>
      </c>
      <c r="BT53" s="50">
        <v>1</v>
      </c>
      <c r="BU53" s="50">
        <v>0</v>
      </c>
      <c r="BV53" s="50">
        <f t="shared" si="5"/>
        <v>16</v>
      </c>
      <c r="BW53" s="50"/>
      <c r="BX53" s="67"/>
    </row>
    <row r="54" spans="1:76" s="63" customFormat="1">
      <c r="B54" s="99"/>
      <c r="C54" s="65" t="s">
        <v>270</v>
      </c>
      <c r="D54" s="65" t="s">
        <v>231</v>
      </c>
      <c r="E54" s="65" t="s">
        <v>64</v>
      </c>
      <c r="F54" s="100">
        <v>2007</v>
      </c>
      <c r="G54" s="82" t="s">
        <v>34</v>
      </c>
      <c r="H54" s="68">
        <v>4</v>
      </c>
      <c r="I54" s="68">
        <v>3</v>
      </c>
      <c r="J54" s="50">
        <f t="shared" si="2"/>
        <v>7</v>
      </c>
      <c r="K54" s="67">
        <v>0.1</v>
      </c>
      <c r="L54" s="101"/>
      <c r="M54" s="101"/>
      <c r="N54" s="101"/>
      <c r="O54" s="101"/>
      <c r="P54" s="101"/>
      <c r="Q54" s="101"/>
      <c r="R54" s="101"/>
      <c r="S54" s="51">
        <f t="shared" si="3"/>
        <v>29.1</v>
      </c>
      <c r="T54" s="103">
        <v>6</v>
      </c>
      <c r="V54" s="71"/>
      <c r="W54" s="50">
        <v>3</v>
      </c>
      <c r="X54" s="50">
        <v>1</v>
      </c>
      <c r="Y54" s="50">
        <v>1</v>
      </c>
      <c r="Z54" s="50">
        <v>1</v>
      </c>
      <c r="AA54" s="50">
        <v>1</v>
      </c>
      <c r="AB54" s="84">
        <v>1</v>
      </c>
      <c r="AC54" s="50">
        <f>-AD368</f>
        <v>0</v>
      </c>
      <c r="AD54" s="50">
        <v>0</v>
      </c>
      <c r="AE54" s="50">
        <v>0</v>
      </c>
      <c r="AF54" s="50">
        <v>0</v>
      </c>
      <c r="AG54" s="50">
        <v>1</v>
      </c>
      <c r="AH54" s="50">
        <v>0</v>
      </c>
      <c r="AI54" s="71">
        <v>1</v>
      </c>
      <c r="AJ54" s="50">
        <v>1</v>
      </c>
      <c r="AK54" s="50">
        <v>0</v>
      </c>
      <c r="AL54" s="50">
        <v>1</v>
      </c>
      <c r="AM54" s="50">
        <v>0</v>
      </c>
      <c r="AN54" s="50">
        <v>1</v>
      </c>
      <c r="AO54" s="50">
        <v>0</v>
      </c>
      <c r="AP54" s="84">
        <v>1</v>
      </c>
      <c r="AQ54" s="50">
        <v>1</v>
      </c>
      <c r="AR54" s="50">
        <v>1</v>
      </c>
      <c r="AS54" s="71">
        <v>1</v>
      </c>
      <c r="AT54" s="50">
        <v>0</v>
      </c>
      <c r="AU54" s="84">
        <v>1</v>
      </c>
      <c r="AV54" s="84">
        <f t="shared" si="4"/>
        <v>18</v>
      </c>
      <c r="AW54" s="50">
        <v>5</v>
      </c>
      <c r="AX54" s="50">
        <v>0</v>
      </c>
      <c r="AY54" s="50">
        <v>0</v>
      </c>
      <c r="AZ54" s="50">
        <v>1</v>
      </c>
      <c r="BA54" s="50">
        <v>0</v>
      </c>
      <c r="BB54" s="50">
        <v>0</v>
      </c>
      <c r="BC54" s="50">
        <v>0</v>
      </c>
      <c r="BD54" s="50">
        <v>1</v>
      </c>
      <c r="BE54" s="50">
        <v>1</v>
      </c>
      <c r="BF54" s="50">
        <v>0</v>
      </c>
      <c r="BG54" s="50">
        <v>0</v>
      </c>
      <c r="BH54" s="50">
        <v>0</v>
      </c>
      <c r="BI54" s="50">
        <v>0</v>
      </c>
      <c r="BJ54" s="50">
        <v>1</v>
      </c>
      <c r="BK54" s="50">
        <v>1</v>
      </c>
      <c r="BL54" s="50">
        <v>0</v>
      </c>
      <c r="BM54" s="50">
        <v>0</v>
      </c>
      <c r="BN54" s="50">
        <v>0</v>
      </c>
      <c r="BO54" s="50">
        <v>0</v>
      </c>
      <c r="BP54" s="50">
        <v>0</v>
      </c>
      <c r="BQ54" s="50">
        <v>0</v>
      </c>
      <c r="BR54" s="50">
        <v>0</v>
      </c>
      <c r="BS54" s="50">
        <v>0</v>
      </c>
      <c r="BT54" s="50">
        <v>1</v>
      </c>
      <c r="BU54" s="50">
        <v>0</v>
      </c>
      <c r="BV54" s="50">
        <f t="shared" si="5"/>
        <v>11</v>
      </c>
      <c r="BW54" s="102"/>
      <c r="BX54" s="103"/>
    </row>
    <row r="55" spans="1:76" s="63" customFormat="1">
      <c r="A55" s="50"/>
      <c r="B55" s="64"/>
      <c r="C55" s="65" t="s">
        <v>95</v>
      </c>
      <c r="D55" s="65" t="s">
        <v>96</v>
      </c>
      <c r="E55" s="65" t="s">
        <v>97</v>
      </c>
      <c r="F55" s="67">
        <v>2004</v>
      </c>
      <c r="G55" s="70" t="s">
        <v>98</v>
      </c>
      <c r="H55" s="68">
        <v>3</v>
      </c>
      <c r="I55" s="68">
        <v>13</v>
      </c>
      <c r="J55" s="50">
        <f t="shared" ref="J55:J86" si="6">SUM(H55,I55)</f>
        <v>16</v>
      </c>
      <c r="K55" s="67">
        <v>0.3</v>
      </c>
      <c r="L55" s="67"/>
      <c r="M55" s="67"/>
      <c r="N55" s="67"/>
      <c r="O55" s="67"/>
      <c r="P55" s="67"/>
      <c r="Q55" s="68"/>
      <c r="R55" s="68"/>
      <c r="S55" s="51">
        <f t="shared" ref="S55:S86" si="7">SUM(K55,L55,M55:N55,O55,P55,AV55,BV55,-Q55,-R55)</f>
        <v>28.8</v>
      </c>
      <c r="T55" s="121">
        <v>7</v>
      </c>
      <c r="U55" s="67"/>
      <c r="V55" s="69"/>
      <c r="W55" s="50">
        <v>0</v>
      </c>
      <c r="X55" s="96">
        <v>0</v>
      </c>
      <c r="Y55" s="50">
        <v>1</v>
      </c>
      <c r="Z55" s="50">
        <v>1</v>
      </c>
      <c r="AA55" s="50">
        <v>0</v>
      </c>
      <c r="AB55" s="50">
        <v>0</v>
      </c>
      <c r="AC55" s="50">
        <v>0</v>
      </c>
      <c r="AD55" s="71">
        <v>1</v>
      </c>
      <c r="AE55" s="50">
        <v>0</v>
      </c>
      <c r="AF55" s="50">
        <v>0</v>
      </c>
      <c r="AG55" s="50">
        <v>1</v>
      </c>
      <c r="AH55" s="50">
        <v>1</v>
      </c>
      <c r="AI55" s="71">
        <v>1</v>
      </c>
      <c r="AJ55" s="50">
        <v>0</v>
      </c>
      <c r="AK55" s="84">
        <v>1</v>
      </c>
      <c r="AL55" s="50">
        <v>1</v>
      </c>
      <c r="AM55" s="71">
        <v>1</v>
      </c>
      <c r="AN55" s="50">
        <v>0</v>
      </c>
      <c r="AO55" s="50">
        <v>1</v>
      </c>
      <c r="AP55" s="50">
        <v>1</v>
      </c>
      <c r="AQ55" s="50">
        <v>1</v>
      </c>
      <c r="AR55" s="50">
        <v>1</v>
      </c>
      <c r="AS55" s="50">
        <v>0</v>
      </c>
      <c r="AT55" s="71">
        <v>1</v>
      </c>
      <c r="AU55" s="50">
        <v>1</v>
      </c>
      <c r="AV55" s="84">
        <f t="shared" si="4"/>
        <v>15</v>
      </c>
      <c r="AW55" s="50">
        <v>2</v>
      </c>
      <c r="AX55" s="50">
        <v>0</v>
      </c>
      <c r="AY55" s="50">
        <v>1</v>
      </c>
      <c r="AZ55" s="50">
        <v>1</v>
      </c>
      <c r="BA55" s="50">
        <v>1</v>
      </c>
      <c r="BB55" s="50">
        <v>1</v>
      </c>
      <c r="BC55" s="50">
        <v>0</v>
      </c>
      <c r="BD55" s="50">
        <v>1</v>
      </c>
      <c r="BE55" s="50">
        <v>1</v>
      </c>
      <c r="BF55" s="50">
        <v>0</v>
      </c>
      <c r="BG55" s="50">
        <v>0</v>
      </c>
      <c r="BH55" s="50">
        <v>0</v>
      </c>
      <c r="BI55" s="50">
        <v>0</v>
      </c>
      <c r="BJ55" s="50">
        <v>1</v>
      </c>
      <c r="BK55" s="50">
        <v>0.5</v>
      </c>
      <c r="BL55" s="50">
        <v>1</v>
      </c>
      <c r="BM55" s="50">
        <v>0</v>
      </c>
      <c r="BN55" s="50">
        <v>0</v>
      </c>
      <c r="BO55" s="50">
        <v>0</v>
      </c>
      <c r="BP55" s="50">
        <v>1</v>
      </c>
      <c r="BQ55" s="50">
        <v>0</v>
      </c>
      <c r="BR55" s="50">
        <v>0</v>
      </c>
      <c r="BS55" s="50">
        <v>0</v>
      </c>
      <c r="BT55" s="50">
        <v>1</v>
      </c>
      <c r="BU55" s="50">
        <v>1</v>
      </c>
      <c r="BV55" s="50">
        <f t="shared" si="5"/>
        <v>13.5</v>
      </c>
      <c r="BW55" s="50"/>
      <c r="BX55" s="67"/>
    </row>
    <row r="56" spans="1:76" s="63" customFormat="1">
      <c r="A56" s="50"/>
      <c r="B56" s="64"/>
      <c r="C56" s="65" t="s">
        <v>140</v>
      </c>
      <c r="D56" s="73" t="s">
        <v>45</v>
      </c>
      <c r="E56" s="73" t="s">
        <v>46</v>
      </c>
      <c r="F56" s="67" t="s">
        <v>0</v>
      </c>
      <c r="G56" s="70" t="s">
        <v>34</v>
      </c>
      <c r="H56" s="68">
        <v>3</v>
      </c>
      <c r="I56" s="68">
        <v>15</v>
      </c>
      <c r="J56" s="50">
        <f t="shared" si="6"/>
        <v>18</v>
      </c>
      <c r="K56" s="67">
        <v>0.3</v>
      </c>
      <c r="L56" s="67"/>
      <c r="M56" s="67"/>
      <c r="N56" s="67"/>
      <c r="O56" s="67"/>
      <c r="P56" s="72"/>
      <c r="Q56" s="68"/>
      <c r="R56" s="68"/>
      <c r="S56" s="51">
        <f t="shared" si="7"/>
        <v>28.8</v>
      </c>
      <c r="T56" s="121">
        <v>7</v>
      </c>
      <c r="U56" s="67"/>
      <c r="V56" s="69"/>
      <c r="W56" s="84">
        <v>0</v>
      </c>
      <c r="X56" s="96">
        <v>1</v>
      </c>
      <c r="Y56" s="50">
        <v>0</v>
      </c>
      <c r="Z56" s="50">
        <v>1</v>
      </c>
      <c r="AA56" s="50">
        <v>0</v>
      </c>
      <c r="AB56" s="50">
        <v>0</v>
      </c>
      <c r="AC56" s="50">
        <v>1</v>
      </c>
      <c r="AD56" s="50">
        <v>1</v>
      </c>
      <c r="AE56" s="50">
        <v>0</v>
      </c>
      <c r="AF56" s="84">
        <v>0</v>
      </c>
      <c r="AG56" s="50">
        <v>1</v>
      </c>
      <c r="AH56" s="50">
        <v>1</v>
      </c>
      <c r="AI56" s="50">
        <v>1</v>
      </c>
      <c r="AJ56" s="50">
        <v>0</v>
      </c>
      <c r="AK56" s="84">
        <v>2</v>
      </c>
      <c r="AL56" s="50">
        <v>1</v>
      </c>
      <c r="AM56" s="50">
        <v>1</v>
      </c>
      <c r="AN56" s="50">
        <v>1</v>
      </c>
      <c r="AO56" s="71">
        <v>1</v>
      </c>
      <c r="AP56" s="50">
        <v>0</v>
      </c>
      <c r="AQ56" s="50">
        <v>1</v>
      </c>
      <c r="AR56" s="50">
        <v>1</v>
      </c>
      <c r="AS56" s="50">
        <v>1</v>
      </c>
      <c r="AT56" s="50">
        <v>1</v>
      </c>
      <c r="AU56" s="50">
        <v>0</v>
      </c>
      <c r="AV56" s="84">
        <f t="shared" si="4"/>
        <v>17</v>
      </c>
      <c r="AW56" s="50">
        <v>1</v>
      </c>
      <c r="AX56" s="50">
        <v>0</v>
      </c>
      <c r="AY56" s="50">
        <v>0</v>
      </c>
      <c r="AZ56" s="50">
        <v>1</v>
      </c>
      <c r="BA56" s="50">
        <v>1</v>
      </c>
      <c r="BB56" s="50">
        <v>0</v>
      </c>
      <c r="BC56" s="50">
        <v>0</v>
      </c>
      <c r="BD56" s="50">
        <v>1</v>
      </c>
      <c r="BE56" s="50">
        <v>1</v>
      </c>
      <c r="BF56" s="50">
        <v>0</v>
      </c>
      <c r="BG56" s="50">
        <v>0</v>
      </c>
      <c r="BH56" s="50">
        <v>0</v>
      </c>
      <c r="BI56" s="50">
        <v>0</v>
      </c>
      <c r="BJ56" s="50">
        <v>1</v>
      </c>
      <c r="BK56" s="50">
        <v>0.5</v>
      </c>
      <c r="BL56" s="50">
        <v>1</v>
      </c>
      <c r="BM56" s="50">
        <v>0</v>
      </c>
      <c r="BN56" s="50">
        <v>2</v>
      </c>
      <c r="BO56" s="50">
        <v>0</v>
      </c>
      <c r="BP56" s="50">
        <v>0</v>
      </c>
      <c r="BQ56" s="50">
        <v>0</v>
      </c>
      <c r="BR56" s="50">
        <v>0</v>
      </c>
      <c r="BS56" s="50">
        <v>0</v>
      </c>
      <c r="BT56" s="50">
        <v>1</v>
      </c>
      <c r="BU56" s="50">
        <v>1</v>
      </c>
      <c r="BV56" s="50">
        <f t="shared" si="5"/>
        <v>11.5</v>
      </c>
      <c r="BW56" s="50"/>
      <c r="BX56" s="67"/>
    </row>
    <row r="57" spans="1:76" s="63" customFormat="1">
      <c r="B57" s="99"/>
      <c r="C57" s="65" t="s">
        <v>254</v>
      </c>
      <c r="D57" s="65" t="s">
        <v>215</v>
      </c>
      <c r="E57" s="65" t="s">
        <v>40</v>
      </c>
      <c r="F57" s="100">
        <v>2008</v>
      </c>
      <c r="G57" s="82" t="s">
        <v>34</v>
      </c>
      <c r="H57" s="68">
        <v>8</v>
      </c>
      <c r="I57" s="68">
        <v>3</v>
      </c>
      <c r="J57" s="50">
        <f t="shared" si="6"/>
        <v>11</v>
      </c>
      <c r="K57" s="67">
        <v>0.2</v>
      </c>
      <c r="L57" s="101"/>
      <c r="M57" s="101"/>
      <c r="N57" s="101"/>
      <c r="O57" s="101"/>
      <c r="P57" s="101"/>
      <c r="Q57" s="101"/>
      <c r="R57" s="101"/>
      <c r="S57" s="51">
        <f t="shared" si="7"/>
        <v>28.7</v>
      </c>
      <c r="T57" s="103">
        <v>7</v>
      </c>
      <c r="V57" s="71"/>
      <c r="W57" s="84">
        <v>5</v>
      </c>
      <c r="X57" s="96">
        <v>1</v>
      </c>
      <c r="Y57" s="50">
        <v>0</v>
      </c>
      <c r="Z57" s="50">
        <v>1</v>
      </c>
      <c r="AA57" s="50">
        <v>0.5</v>
      </c>
      <c r="AB57" s="50">
        <v>1</v>
      </c>
      <c r="AC57" s="84">
        <f>-AD371</f>
        <v>0</v>
      </c>
      <c r="AD57" s="50">
        <v>1</v>
      </c>
      <c r="AE57" s="84">
        <v>0</v>
      </c>
      <c r="AF57" s="50">
        <v>0</v>
      </c>
      <c r="AG57" s="50">
        <v>0</v>
      </c>
      <c r="AH57" s="50">
        <v>0</v>
      </c>
      <c r="AI57" s="50">
        <v>1</v>
      </c>
      <c r="AJ57" s="50">
        <v>0</v>
      </c>
      <c r="AK57" s="84">
        <v>1</v>
      </c>
      <c r="AL57" s="50">
        <v>1</v>
      </c>
      <c r="AM57" s="71">
        <v>1</v>
      </c>
      <c r="AN57" s="50">
        <v>0</v>
      </c>
      <c r="AO57" s="50">
        <v>1</v>
      </c>
      <c r="AP57" s="50">
        <v>1</v>
      </c>
      <c r="AQ57" s="50">
        <v>1</v>
      </c>
      <c r="AR57" s="50">
        <v>1</v>
      </c>
      <c r="AS57" s="71">
        <v>1</v>
      </c>
      <c r="AT57" s="50">
        <v>1</v>
      </c>
      <c r="AU57" s="50">
        <v>1</v>
      </c>
      <c r="AV57" s="84">
        <f t="shared" si="4"/>
        <v>20.5</v>
      </c>
      <c r="AW57" s="50">
        <v>2</v>
      </c>
      <c r="AX57" s="50">
        <v>0</v>
      </c>
      <c r="AY57" s="50">
        <v>0</v>
      </c>
      <c r="AZ57" s="50">
        <v>0</v>
      </c>
      <c r="BA57" s="50">
        <v>1</v>
      </c>
      <c r="BB57" s="50">
        <v>0</v>
      </c>
      <c r="BC57" s="50">
        <v>0</v>
      </c>
      <c r="BD57" s="50">
        <v>0</v>
      </c>
      <c r="BE57" s="50">
        <v>0</v>
      </c>
      <c r="BF57" s="50">
        <v>0</v>
      </c>
      <c r="BG57" s="50">
        <v>1</v>
      </c>
      <c r="BH57" s="50">
        <v>1</v>
      </c>
      <c r="BI57" s="50">
        <v>1</v>
      </c>
      <c r="BJ57" s="50">
        <v>0</v>
      </c>
      <c r="BK57" s="50">
        <v>0</v>
      </c>
      <c r="BL57" s="50">
        <v>1</v>
      </c>
      <c r="BM57" s="50">
        <v>0</v>
      </c>
      <c r="BN57" s="50">
        <v>0</v>
      </c>
      <c r="BO57" s="50">
        <v>0</v>
      </c>
      <c r="BP57" s="50">
        <v>0</v>
      </c>
      <c r="BQ57" s="50">
        <v>0</v>
      </c>
      <c r="BR57" s="50">
        <v>0</v>
      </c>
      <c r="BS57" s="50">
        <v>0</v>
      </c>
      <c r="BT57" s="50">
        <v>0</v>
      </c>
      <c r="BU57" s="50">
        <v>1</v>
      </c>
      <c r="BV57" s="50">
        <f t="shared" si="5"/>
        <v>8</v>
      </c>
      <c r="BW57" s="102"/>
      <c r="BX57" s="103"/>
    </row>
    <row r="58" spans="1:76" s="63" customFormat="1">
      <c r="A58" s="50"/>
      <c r="B58" s="64"/>
      <c r="C58" s="65" t="s">
        <v>190</v>
      </c>
      <c r="D58" s="65" t="s">
        <v>53</v>
      </c>
      <c r="E58" s="66" t="s">
        <v>51</v>
      </c>
      <c r="F58" s="67" t="s">
        <v>0</v>
      </c>
      <c r="G58" s="70" t="s">
        <v>144</v>
      </c>
      <c r="H58" s="68">
        <v>15</v>
      </c>
      <c r="I58" s="68">
        <v>14</v>
      </c>
      <c r="J58" s="50">
        <f t="shared" si="6"/>
        <v>29</v>
      </c>
      <c r="K58" s="67">
        <v>0.5</v>
      </c>
      <c r="L58" s="67"/>
      <c r="M58" s="67"/>
      <c r="N58" s="67"/>
      <c r="O58" s="67"/>
      <c r="P58" s="72"/>
      <c r="Q58" s="75"/>
      <c r="R58" s="68"/>
      <c r="S58" s="51">
        <f t="shared" si="7"/>
        <v>28.5</v>
      </c>
      <c r="T58" s="121">
        <v>7</v>
      </c>
      <c r="U58" s="67"/>
      <c r="V58" s="69"/>
      <c r="W58" s="84">
        <v>3</v>
      </c>
      <c r="X58" s="50">
        <v>1</v>
      </c>
      <c r="Y58" s="50">
        <v>0</v>
      </c>
      <c r="Z58" s="50">
        <v>1</v>
      </c>
      <c r="AA58" s="50">
        <v>1</v>
      </c>
      <c r="AB58" s="50">
        <v>0</v>
      </c>
      <c r="AC58" s="50">
        <v>1</v>
      </c>
      <c r="AD58" s="50">
        <v>1</v>
      </c>
      <c r="AE58" s="50">
        <v>0</v>
      </c>
      <c r="AF58" s="50">
        <v>0</v>
      </c>
      <c r="AG58" s="50">
        <v>1</v>
      </c>
      <c r="AH58" s="50">
        <v>0</v>
      </c>
      <c r="AI58" s="50">
        <v>1</v>
      </c>
      <c r="AJ58" s="50">
        <v>1</v>
      </c>
      <c r="AK58" s="50">
        <v>0</v>
      </c>
      <c r="AL58" s="71">
        <v>1</v>
      </c>
      <c r="AM58" s="50">
        <v>1</v>
      </c>
      <c r="AN58" s="50">
        <v>1</v>
      </c>
      <c r="AO58" s="50">
        <v>0</v>
      </c>
      <c r="AP58" s="50">
        <v>1</v>
      </c>
      <c r="AQ58" s="50">
        <v>0</v>
      </c>
      <c r="AR58" s="50">
        <v>0</v>
      </c>
      <c r="AS58" s="50">
        <v>0</v>
      </c>
      <c r="AT58" s="71">
        <v>1</v>
      </c>
      <c r="AU58" s="50">
        <v>1</v>
      </c>
      <c r="AV58" s="84">
        <f t="shared" si="4"/>
        <v>17</v>
      </c>
      <c r="AW58" s="50">
        <v>0</v>
      </c>
      <c r="AX58" s="50">
        <v>0</v>
      </c>
      <c r="AY58" s="50">
        <v>0</v>
      </c>
      <c r="AZ58" s="50">
        <v>1</v>
      </c>
      <c r="BA58" s="50">
        <v>1</v>
      </c>
      <c r="BB58" s="50">
        <v>0</v>
      </c>
      <c r="BC58" s="50">
        <v>1</v>
      </c>
      <c r="BD58" s="50">
        <v>1</v>
      </c>
      <c r="BE58" s="50">
        <v>1</v>
      </c>
      <c r="BF58" s="50">
        <v>0</v>
      </c>
      <c r="BG58" s="50">
        <v>0</v>
      </c>
      <c r="BH58" s="50">
        <v>0</v>
      </c>
      <c r="BI58" s="50">
        <v>0</v>
      </c>
      <c r="BJ58" s="50">
        <v>0</v>
      </c>
      <c r="BK58" s="50">
        <v>1</v>
      </c>
      <c r="BL58" s="50">
        <v>1</v>
      </c>
      <c r="BM58" s="50">
        <v>0</v>
      </c>
      <c r="BN58" s="50">
        <v>1</v>
      </c>
      <c r="BO58" s="50">
        <v>0</v>
      </c>
      <c r="BP58" s="50">
        <v>0</v>
      </c>
      <c r="BQ58" s="50">
        <v>1</v>
      </c>
      <c r="BR58" s="50">
        <v>0</v>
      </c>
      <c r="BS58" s="50">
        <v>0</v>
      </c>
      <c r="BT58" s="50">
        <v>1</v>
      </c>
      <c r="BU58" s="50">
        <v>1</v>
      </c>
      <c r="BV58" s="50">
        <f t="shared" si="5"/>
        <v>11</v>
      </c>
      <c r="BW58" s="50"/>
      <c r="BX58" s="67"/>
    </row>
    <row r="59" spans="1:76" s="63" customFormat="1">
      <c r="A59" s="50"/>
      <c r="B59" s="64"/>
      <c r="C59" s="65" t="s">
        <v>198</v>
      </c>
      <c r="D59" s="65" t="s">
        <v>36</v>
      </c>
      <c r="E59" s="66" t="s">
        <v>37</v>
      </c>
      <c r="F59" s="67">
        <v>2005</v>
      </c>
      <c r="G59" s="70" t="s">
        <v>38</v>
      </c>
      <c r="H59" s="68">
        <v>13</v>
      </c>
      <c r="I59" s="68">
        <v>3</v>
      </c>
      <c r="J59" s="50">
        <f t="shared" si="6"/>
        <v>16</v>
      </c>
      <c r="K59" s="67">
        <v>0.3</v>
      </c>
      <c r="L59" s="67"/>
      <c r="M59" s="67"/>
      <c r="N59" s="67"/>
      <c r="O59" s="67"/>
      <c r="P59" s="67"/>
      <c r="Q59" s="68"/>
      <c r="R59" s="68"/>
      <c r="S59" s="51">
        <f t="shared" si="7"/>
        <v>28.3</v>
      </c>
      <c r="T59" s="121">
        <v>7</v>
      </c>
      <c r="U59" s="67"/>
      <c r="V59" s="69"/>
      <c r="W59" s="84">
        <v>0</v>
      </c>
      <c r="X59" s="96">
        <v>1</v>
      </c>
      <c r="Y59" s="50">
        <v>1</v>
      </c>
      <c r="Z59" s="50">
        <v>1</v>
      </c>
      <c r="AA59" s="50">
        <v>1</v>
      </c>
      <c r="AB59" s="50">
        <v>1</v>
      </c>
      <c r="AC59" s="50">
        <f>-AD373</f>
        <v>0</v>
      </c>
      <c r="AD59" s="50">
        <v>1</v>
      </c>
      <c r="AE59" s="50">
        <v>0</v>
      </c>
      <c r="AF59" s="84">
        <v>0</v>
      </c>
      <c r="AG59" s="50">
        <v>1</v>
      </c>
      <c r="AH59" s="50">
        <v>0</v>
      </c>
      <c r="AI59" s="50">
        <v>1</v>
      </c>
      <c r="AJ59" s="50">
        <v>0</v>
      </c>
      <c r="AK59" s="50">
        <v>1</v>
      </c>
      <c r="AL59" s="71">
        <v>1</v>
      </c>
      <c r="AM59" s="50">
        <v>1</v>
      </c>
      <c r="AN59" s="50">
        <v>1</v>
      </c>
      <c r="AO59" s="50">
        <v>0</v>
      </c>
      <c r="AP59" s="50">
        <v>1</v>
      </c>
      <c r="AQ59" s="71">
        <v>1</v>
      </c>
      <c r="AR59" s="71">
        <v>1</v>
      </c>
      <c r="AS59" s="50">
        <v>1</v>
      </c>
      <c r="AT59" s="50">
        <v>1</v>
      </c>
      <c r="AU59" s="50">
        <v>1</v>
      </c>
      <c r="AV59" s="84">
        <f t="shared" si="4"/>
        <v>18</v>
      </c>
      <c r="AW59" s="50">
        <v>0</v>
      </c>
      <c r="AX59" s="50">
        <v>1</v>
      </c>
      <c r="AY59" s="50">
        <v>0</v>
      </c>
      <c r="AZ59" s="50">
        <v>0</v>
      </c>
      <c r="BA59" s="50">
        <v>1</v>
      </c>
      <c r="BB59" s="50">
        <v>0</v>
      </c>
      <c r="BC59" s="50">
        <v>1</v>
      </c>
      <c r="BD59" s="50">
        <v>0</v>
      </c>
      <c r="BE59" s="50">
        <v>0</v>
      </c>
      <c r="BF59" s="50">
        <v>0</v>
      </c>
      <c r="BG59" s="50">
        <v>1</v>
      </c>
      <c r="BH59" s="50">
        <v>1</v>
      </c>
      <c r="BI59" s="50">
        <v>1</v>
      </c>
      <c r="BJ59" s="50">
        <v>0</v>
      </c>
      <c r="BK59" s="50">
        <v>1</v>
      </c>
      <c r="BL59" s="50">
        <v>1</v>
      </c>
      <c r="BM59" s="50">
        <v>0</v>
      </c>
      <c r="BN59" s="50">
        <v>0</v>
      </c>
      <c r="BO59" s="50">
        <v>0</v>
      </c>
      <c r="BP59" s="50">
        <v>0</v>
      </c>
      <c r="BQ59" s="50">
        <v>1</v>
      </c>
      <c r="BR59" s="50">
        <v>0</v>
      </c>
      <c r="BS59" s="50">
        <v>0</v>
      </c>
      <c r="BT59" s="50">
        <v>0</v>
      </c>
      <c r="BU59" s="50">
        <v>1</v>
      </c>
      <c r="BV59" s="50">
        <f t="shared" si="5"/>
        <v>10</v>
      </c>
      <c r="BW59" s="50"/>
      <c r="BX59" s="67"/>
    </row>
    <row r="60" spans="1:76" s="63" customFormat="1">
      <c r="B60" s="99"/>
      <c r="C60" s="65" t="s">
        <v>262</v>
      </c>
      <c r="D60" s="65" t="s">
        <v>226</v>
      </c>
      <c r="E60" s="65" t="s">
        <v>227</v>
      </c>
      <c r="F60" s="100">
        <v>2009</v>
      </c>
      <c r="G60" s="82" t="s">
        <v>34</v>
      </c>
      <c r="H60" s="68">
        <v>3</v>
      </c>
      <c r="I60" s="68">
        <v>14</v>
      </c>
      <c r="J60" s="50">
        <f t="shared" si="6"/>
        <v>17</v>
      </c>
      <c r="K60" s="67">
        <v>0.3</v>
      </c>
      <c r="L60" s="101"/>
      <c r="M60" s="101"/>
      <c r="N60" s="101"/>
      <c r="O60" s="101"/>
      <c r="P60" s="101"/>
      <c r="Q60" s="101"/>
      <c r="R60" s="101"/>
      <c r="S60" s="51">
        <f t="shared" si="7"/>
        <v>28.3</v>
      </c>
      <c r="T60" s="103">
        <v>7</v>
      </c>
      <c r="V60" s="71"/>
      <c r="W60" s="84">
        <v>5</v>
      </c>
      <c r="X60" s="96">
        <v>1</v>
      </c>
      <c r="Y60" s="50">
        <v>1</v>
      </c>
      <c r="Z60" s="50">
        <v>1</v>
      </c>
      <c r="AA60" s="71">
        <v>1</v>
      </c>
      <c r="AB60" s="84">
        <v>1</v>
      </c>
      <c r="AC60" s="50">
        <v>0</v>
      </c>
      <c r="AD60" s="50">
        <v>1</v>
      </c>
      <c r="AE60" s="84">
        <v>0</v>
      </c>
      <c r="AF60" s="50">
        <v>0</v>
      </c>
      <c r="AG60" s="50">
        <v>1</v>
      </c>
      <c r="AH60" s="50">
        <v>0</v>
      </c>
      <c r="AI60" s="50">
        <v>1</v>
      </c>
      <c r="AJ60" s="50">
        <v>0</v>
      </c>
      <c r="AK60" s="50">
        <v>1</v>
      </c>
      <c r="AL60" s="50">
        <v>0</v>
      </c>
      <c r="AM60" s="50">
        <v>0</v>
      </c>
      <c r="AN60" s="50">
        <v>0</v>
      </c>
      <c r="AO60" s="50">
        <v>0</v>
      </c>
      <c r="AP60" s="50">
        <v>1</v>
      </c>
      <c r="AQ60" s="50">
        <v>0</v>
      </c>
      <c r="AR60" s="50">
        <v>0</v>
      </c>
      <c r="AS60" s="50">
        <v>1</v>
      </c>
      <c r="AT60" s="50">
        <v>1</v>
      </c>
      <c r="AU60" s="50">
        <v>1</v>
      </c>
      <c r="AV60" s="84">
        <f t="shared" si="4"/>
        <v>18</v>
      </c>
      <c r="AW60" s="50">
        <v>0</v>
      </c>
      <c r="AX60" s="50">
        <v>0</v>
      </c>
      <c r="AY60" s="50">
        <v>0</v>
      </c>
      <c r="AZ60" s="50">
        <v>1</v>
      </c>
      <c r="BA60" s="50">
        <v>1</v>
      </c>
      <c r="BB60" s="50">
        <v>0</v>
      </c>
      <c r="BC60" s="50">
        <v>1</v>
      </c>
      <c r="BD60" s="50">
        <v>1</v>
      </c>
      <c r="BE60" s="50">
        <v>1</v>
      </c>
      <c r="BF60" s="50">
        <v>0</v>
      </c>
      <c r="BG60" s="50">
        <v>0</v>
      </c>
      <c r="BH60" s="50">
        <v>0</v>
      </c>
      <c r="BI60" s="50">
        <v>0</v>
      </c>
      <c r="BJ60" s="50">
        <v>0</v>
      </c>
      <c r="BK60" s="50">
        <v>0</v>
      </c>
      <c r="BL60" s="50">
        <v>1</v>
      </c>
      <c r="BM60" s="50">
        <v>0</v>
      </c>
      <c r="BN60" s="50">
        <v>1</v>
      </c>
      <c r="BO60" s="50">
        <v>0</v>
      </c>
      <c r="BP60" s="50">
        <v>0</v>
      </c>
      <c r="BQ60" s="50">
        <v>1</v>
      </c>
      <c r="BR60" s="50">
        <v>0</v>
      </c>
      <c r="BS60" s="50">
        <v>0</v>
      </c>
      <c r="BT60" s="50">
        <v>1</v>
      </c>
      <c r="BU60" s="50">
        <v>1</v>
      </c>
      <c r="BV60" s="50">
        <f t="shared" si="5"/>
        <v>10</v>
      </c>
      <c r="BW60" s="102"/>
      <c r="BX60" s="103"/>
    </row>
    <row r="61" spans="1:76" s="63" customFormat="1">
      <c r="B61" s="99"/>
      <c r="C61" s="65" t="s">
        <v>276</v>
      </c>
      <c r="D61" s="65" t="s">
        <v>234</v>
      </c>
      <c r="E61" s="65" t="s">
        <v>114</v>
      </c>
      <c r="F61" s="100" t="s">
        <v>31</v>
      </c>
      <c r="G61" s="82" t="s">
        <v>34</v>
      </c>
      <c r="H61" s="68">
        <v>8</v>
      </c>
      <c r="I61" s="68">
        <v>3</v>
      </c>
      <c r="J61" s="50">
        <f t="shared" si="6"/>
        <v>11</v>
      </c>
      <c r="K61" s="67">
        <v>0.2</v>
      </c>
      <c r="L61" s="101"/>
      <c r="M61" s="101"/>
      <c r="N61" s="101"/>
      <c r="O61" s="101"/>
      <c r="P61" s="101"/>
      <c r="Q61" s="101"/>
      <c r="R61" s="106">
        <v>1</v>
      </c>
      <c r="S61" s="51">
        <f t="shared" si="7"/>
        <v>28.2</v>
      </c>
      <c r="T61" s="103">
        <v>77</v>
      </c>
      <c r="V61" s="71"/>
      <c r="W61" s="84">
        <v>5</v>
      </c>
      <c r="X61" s="50">
        <v>1</v>
      </c>
      <c r="Y61" s="50">
        <v>0</v>
      </c>
      <c r="Z61" s="50">
        <v>1</v>
      </c>
      <c r="AA61" s="71">
        <v>1</v>
      </c>
      <c r="AB61" s="50">
        <v>1</v>
      </c>
      <c r="AC61" s="50">
        <v>1</v>
      </c>
      <c r="AD61" s="50">
        <v>1</v>
      </c>
      <c r="AE61" s="50">
        <v>0</v>
      </c>
      <c r="AF61" s="50">
        <v>0</v>
      </c>
      <c r="AG61" s="50">
        <v>0</v>
      </c>
      <c r="AH61" s="50">
        <v>0</v>
      </c>
      <c r="AI61" s="50">
        <v>0</v>
      </c>
      <c r="AJ61" s="50">
        <v>0</v>
      </c>
      <c r="AK61" s="50">
        <v>1</v>
      </c>
      <c r="AL61" s="50">
        <v>0</v>
      </c>
      <c r="AM61" s="50">
        <v>0</v>
      </c>
      <c r="AN61" s="50">
        <v>0</v>
      </c>
      <c r="AO61" s="50">
        <v>0</v>
      </c>
      <c r="AP61" s="50">
        <v>1</v>
      </c>
      <c r="AQ61" s="71">
        <v>1</v>
      </c>
      <c r="AR61" s="71">
        <v>1</v>
      </c>
      <c r="AS61" s="50">
        <v>1</v>
      </c>
      <c r="AT61" s="50">
        <v>1</v>
      </c>
      <c r="AU61" s="50">
        <v>0</v>
      </c>
      <c r="AV61" s="84">
        <f t="shared" si="4"/>
        <v>17</v>
      </c>
      <c r="AW61" s="50">
        <v>3</v>
      </c>
      <c r="AX61" s="50">
        <v>0</v>
      </c>
      <c r="AY61" s="50">
        <v>0</v>
      </c>
      <c r="AZ61" s="50">
        <v>1</v>
      </c>
      <c r="BA61" s="50">
        <v>1</v>
      </c>
      <c r="BB61" s="50">
        <v>0</v>
      </c>
      <c r="BC61" s="50">
        <v>1</v>
      </c>
      <c r="BD61" s="50">
        <v>1</v>
      </c>
      <c r="BE61" s="50">
        <v>1</v>
      </c>
      <c r="BF61" s="50">
        <v>0</v>
      </c>
      <c r="BG61" s="50">
        <v>0</v>
      </c>
      <c r="BH61" s="50">
        <v>0</v>
      </c>
      <c r="BI61" s="50">
        <v>0</v>
      </c>
      <c r="BJ61" s="50">
        <v>0</v>
      </c>
      <c r="BK61" s="50">
        <v>0</v>
      </c>
      <c r="BL61" s="50">
        <v>1</v>
      </c>
      <c r="BM61" s="50">
        <v>0</v>
      </c>
      <c r="BN61" s="50">
        <v>0</v>
      </c>
      <c r="BO61" s="50">
        <v>0</v>
      </c>
      <c r="BP61" s="50">
        <v>0</v>
      </c>
      <c r="BQ61" s="50">
        <v>1</v>
      </c>
      <c r="BR61" s="50">
        <v>0</v>
      </c>
      <c r="BS61" s="50">
        <v>0</v>
      </c>
      <c r="BT61" s="50">
        <v>1</v>
      </c>
      <c r="BU61" s="50">
        <v>1</v>
      </c>
      <c r="BV61" s="50">
        <f t="shared" si="5"/>
        <v>12</v>
      </c>
      <c r="BW61" s="102"/>
      <c r="BX61" s="103"/>
    </row>
    <row r="62" spans="1:76" s="63" customFormat="1">
      <c r="B62" s="99"/>
      <c r="C62" s="65" t="s">
        <v>265</v>
      </c>
      <c r="D62" s="65" t="s">
        <v>229</v>
      </c>
      <c r="E62" s="65" t="s">
        <v>58</v>
      </c>
      <c r="F62" s="100">
        <v>2006</v>
      </c>
      <c r="G62" s="82" t="s">
        <v>34</v>
      </c>
      <c r="H62" s="68">
        <v>8</v>
      </c>
      <c r="I62" s="68">
        <v>3</v>
      </c>
      <c r="J62" s="50">
        <f t="shared" si="6"/>
        <v>11</v>
      </c>
      <c r="K62" s="67">
        <v>0.2</v>
      </c>
      <c r="L62" s="101"/>
      <c r="M62" s="101"/>
      <c r="N62" s="101"/>
      <c r="O62" s="101"/>
      <c r="P62" s="101"/>
      <c r="Q62" s="101"/>
      <c r="R62" s="101"/>
      <c r="S62" s="51">
        <f t="shared" si="7"/>
        <v>28.2</v>
      </c>
      <c r="T62" s="103">
        <v>7</v>
      </c>
      <c r="V62" s="71"/>
      <c r="W62" s="84">
        <v>0</v>
      </c>
      <c r="X62" s="96">
        <v>0</v>
      </c>
      <c r="Y62" s="50">
        <v>1</v>
      </c>
      <c r="Z62" s="50">
        <v>1</v>
      </c>
      <c r="AA62" s="50">
        <v>0</v>
      </c>
      <c r="AB62" s="50">
        <v>1</v>
      </c>
      <c r="AC62" s="84">
        <v>1</v>
      </c>
      <c r="AD62" s="50">
        <v>0</v>
      </c>
      <c r="AE62" s="50">
        <v>0</v>
      </c>
      <c r="AF62" s="84">
        <v>0</v>
      </c>
      <c r="AG62" s="50">
        <v>1</v>
      </c>
      <c r="AH62" s="50">
        <v>0</v>
      </c>
      <c r="AI62" s="71">
        <v>1</v>
      </c>
      <c r="AJ62" s="50">
        <v>0</v>
      </c>
      <c r="AK62" s="50">
        <v>2</v>
      </c>
      <c r="AL62" s="50">
        <v>0</v>
      </c>
      <c r="AM62" s="50">
        <v>0</v>
      </c>
      <c r="AN62" s="50">
        <v>0</v>
      </c>
      <c r="AO62" s="50">
        <v>1</v>
      </c>
      <c r="AP62" s="50">
        <v>1</v>
      </c>
      <c r="AQ62" s="50">
        <v>1</v>
      </c>
      <c r="AR62" s="50">
        <v>1</v>
      </c>
      <c r="AS62" s="71">
        <v>1</v>
      </c>
      <c r="AT62" s="71">
        <v>1</v>
      </c>
      <c r="AU62" s="50">
        <v>1</v>
      </c>
      <c r="AV62" s="84">
        <f t="shared" si="4"/>
        <v>15</v>
      </c>
      <c r="AW62" s="50">
        <v>3</v>
      </c>
      <c r="AX62" s="50">
        <v>0</v>
      </c>
      <c r="AY62" s="50">
        <v>0</v>
      </c>
      <c r="AZ62" s="50">
        <v>1</v>
      </c>
      <c r="BA62" s="50">
        <v>1</v>
      </c>
      <c r="BB62" s="50">
        <v>0</v>
      </c>
      <c r="BC62" s="50">
        <v>0</v>
      </c>
      <c r="BD62" s="50">
        <v>1</v>
      </c>
      <c r="BE62" s="50">
        <v>1</v>
      </c>
      <c r="BF62" s="50">
        <v>0</v>
      </c>
      <c r="BG62" s="50">
        <v>1</v>
      </c>
      <c r="BH62" s="50">
        <v>1</v>
      </c>
      <c r="BI62" s="50">
        <v>1</v>
      </c>
      <c r="BJ62" s="50">
        <v>0</v>
      </c>
      <c r="BK62" s="50">
        <v>0</v>
      </c>
      <c r="BL62" s="50">
        <v>1</v>
      </c>
      <c r="BM62" s="50">
        <v>0</v>
      </c>
      <c r="BN62" s="50">
        <v>0</v>
      </c>
      <c r="BO62" s="50">
        <v>0</v>
      </c>
      <c r="BP62" s="50">
        <v>0</v>
      </c>
      <c r="BQ62" s="50">
        <v>0</v>
      </c>
      <c r="BR62" s="50">
        <v>0</v>
      </c>
      <c r="BS62" s="50">
        <v>0</v>
      </c>
      <c r="BT62" s="50">
        <v>1</v>
      </c>
      <c r="BU62" s="50">
        <v>1</v>
      </c>
      <c r="BV62" s="50">
        <f t="shared" si="5"/>
        <v>13</v>
      </c>
      <c r="BW62" s="102"/>
      <c r="BX62" s="103"/>
    </row>
    <row r="63" spans="1:76" s="63" customFormat="1">
      <c r="B63" s="99"/>
      <c r="C63" s="65" t="s">
        <v>250</v>
      </c>
      <c r="D63" s="65" t="s">
        <v>212</v>
      </c>
      <c r="E63" s="65" t="s">
        <v>213</v>
      </c>
      <c r="F63" s="100">
        <v>2005</v>
      </c>
      <c r="G63" s="82" t="s">
        <v>34</v>
      </c>
      <c r="H63" s="68">
        <v>9</v>
      </c>
      <c r="I63" s="68">
        <v>3</v>
      </c>
      <c r="J63" s="50">
        <f t="shared" si="6"/>
        <v>12</v>
      </c>
      <c r="K63" s="67">
        <v>0.2</v>
      </c>
      <c r="L63" s="101"/>
      <c r="M63" s="101"/>
      <c r="N63" s="101"/>
      <c r="O63" s="101"/>
      <c r="P63" s="101"/>
      <c r="Q63" s="101"/>
      <c r="R63" s="101"/>
      <c r="S63" s="51">
        <f t="shared" si="7"/>
        <v>28.2</v>
      </c>
      <c r="T63" s="103">
        <v>7</v>
      </c>
      <c r="V63" s="71"/>
      <c r="W63" s="84">
        <v>5</v>
      </c>
      <c r="X63" s="96">
        <v>1</v>
      </c>
      <c r="Y63" s="50">
        <v>0</v>
      </c>
      <c r="Z63" s="50">
        <v>1</v>
      </c>
      <c r="AA63" s="50">
        <v>0</v>
      </c>
      <c r="AB63" s="50">
        <v>1</v>
      </c>
      <c r="AC63" s="50">
        <v>1</v>
      </c>
      <c r="AD63" s="50">
        <v>1</v>
      </c>
      <c r="AE63" s="84">
        <v>0</v>
      </c>
      <c r="AF63" s="50">
        <v>0</v>
      </c>
      <c r="AG63" s="50">
        <v>1</v>
      </c>
      <c r="AH63" s="50">
        <v>0</v>
      </c>
      <c r="AI63" s="50">
        <v>0</v>
      </c>
      <c r="AJ63" s="50">
        <v>1</v>
      </c>
      <c r="AK63" s="50">
        <v>2</v>
      </c>
      <c r="AL63" s="50">
        <v>0</v>
      </c>
      <c r="AM63" s="50">
        <v>0</v>
      </c>
      <c r="AN63" s="50">
        <v>0</v>
      </c>
      <c r="AO63" s="50">
        <v>0</v>
      </c>
      <c r="AP63" s="50">
        <v>1</v>
      </c>
      <c r="AQ63" s="50">
        <v>1</v>
      </c>
      <c r="AR63" s="50">
        <v>1</v>
      </c>
      <c r="AS63" s="50">
        <v>1</v>
      </c>
      <c r="AT63" s="50">
        <v>1</v>
      </c>
      <c r="AU63" s="84">
        <v>1</v>
      </c>
      <c r="AV63" s="84">
        <f t="shared" si="4"/>
        <v>20</v>
      </c>
      <c r="AW63" s="50">
        <v>0</v>
      </c>
      <c r="AX63" s="50">
        <v>1</v>
      </c>
      <c r="AY63" s="50">
        <v>0</v>
      </c>
      <c r="AZ63" s="50">
        <v>0</v>
      </c>
      <c r="BA63" s="50">
        <v>1</v>
      </c>
      <c r="BB63" s="50">
        <v>0</v>
      </c>
      <c r="BC63" s="50">
        <v>1</v>
      </c>
      <c r="BD63" s="50">
        <v>0</v>
      </c>
      <c r="BE63" s="50">
        <v>0</v>
      </c>
      <c r="BF63" s="50">
        <v>0</v>
      </c>
      <c r="BG63" s="50">
        <v>0</v>
      </c>
      <c r="BH63" s="50">
        <v>0</v>
      </c>
      <c r="BI63" s="50">
        <v>0</v>
      </c>
      <c r="BJ63" s="50">
        <v>1</v>
      </c>
      <c r="BK63" s="50">
        <v>1</v>
      </c>
      <c r="BL63" s="50">
        <v>1</v>
      </c>
      <c r="BM63" s="50">
        <v>0</v>
      </c>
      <c r="BN63" s="50">
        <v>0</v>
      </c>
      <c r="BO63" s="50">
        <v>0</v>
      </c>
      <c r="BP63" s="50">
        <v>0</v>
      </c>
      <c r="BQ63" s="50">
        <v>1</v>
      </c>
      <c r="BR63" s="50">
        <v>0</v>
      </c>
      <c r="BS63" s="50">
        <v>0</v>
      </c>
      <c r="BT63" s="50">
        <v>0</v>
      </c>
      <c r="BU63" s="50">
        <v>1</v>
      </c>
      <c r="BV63" s="50">
        <f t="shared" si="5"/>
        <v>8</v>
      </c>
      <c r="BW63" s="102"/>
      <c r="BX63" s="103"/>
    </row>
    <row r="64" spans="1:76" s="63" customFormat="1">
      <c r="B64" s="99"/>
      <c r="C64" s="65" t="s">
        <v>261</v>
      </c>
      <c r="D64" s="65" t="s">
        <v>223</v>
      </c>
      <c r="E64" s="65" t="s">
        <v>224</v>
      </c>
      <c r="F64" s="100">
        <v>2009</v>
      </c>
      <c r="G64" s="82" t="s">
        <v>66</v>
      </c>
      <c r="H64" s="68">
        <v>9</v>
      </c>
      <c r="I64" s="68">
        <v>3</v>
      </c>
      <c r="J64" s="50">
        <f t="shared" si="6"/>
        <v>12</v>
      </c>
      <c r="K64" s="67">
        <v>0.2</v>
      </c>
      <c r="L64" s="101"/>
      <c r="M64" s="101"/>
      <c r="N64" s="101"/>
      <c r="O64" s="101"/>
      <c r="P64" s="101"/>
      <c r="Q64" s="106">
        <v>1</v>
      </c>
      <c r="R64" s="101"/>
      <c r="S64" s="51">
        <f t="shared" si="7"/>
        <v>28</v>
      </c>
      <c r="T64" s="103">
        <v>7</v>
      </c>
      <c r="V64" s="71"/>
      <c r="W64" s="84">
        <v>5</v>
      </c>
      <c r="X64" s="96">
        <v>1</v>
      </c>
      <c r="Y64" s="84">
        <v>1</v>
      </c>
      <c r="Z64" s="50">
        <v>1</v>
      </c>
      <c r="AA64" s="50">
        <v>1</v>
      </c>
      <c r="AB64" s="50">
        <v>1</v>
      </c>
      <c r="AC64" s="50">
        <v>1</v>
      </c>
      <c r="AD64" s="71">
        <v>1</v>
      </c>
      <c r="AE64" s="50">
        <v>0</v>
      </c>
      <c r="AF64" s="50">
        <v>0</v>
      </c>
      <c r="AG64" s="50">
        <v>1.3</v>
      </c>
      <c r="AH64" s="50">
        <v>0</v>
      </c>
      <c r="AI64" s="50">
        <v>1</v>
      </c>
      <c r="AJ64" s="50">
        <v>1</v>
      </c>
      <c r="AK64" s="50">
        <v>1</v>
      </c>
      <c r="AL64" s="50">
        <v>0</v>
      </c>
      <c r="AM64" s="50">
        <v>0</v>
      </c>
      <c r="AN64" s="50">
        <v>0</v>
      </c>
      <c r="AO64" s="50">
        <v>0</v>
      </c>
      <c r="AP64" s="50">
        <v>0</v>
      </c>
      <c r="AQ64" s="50">
        <v>1</v>
      </c>
      <c r="AR64" s="50">
        <v>0</v>
      </c>
      <c r="AS64" s="50">
        <v>1</v>
      </c>
      <c r="AT64" s="50">
        <v>1</v>
      </c>
      <c r="AU64" s="50">
        <v>0</v>
      </c>
      <c r="AV64" s="84">
        <f t="shared" si="4"/>
        <v>19.3</v>
      </c>
      <c r="AW64" s="50">
        <v>0</v>
      </c>
      <c r="AX64" s="50">
        <v>1</v>
      </c>
      <c r="AY64" s="50">
        <v>0</v>
      </c>
      <c r="AZ64" s="50">
        <v>1</v>
      </c>
      <c r="BA64" s="50">
        <v>1</v>
      </c>
      <c r="BB64" s="50">
        <v>0</v>
      </c>
      <c r="BC64" s="50">
        <v>0</v>
      </c>
      <c r="BD64" s="50">
        <v>1</v>
      </c>
      <c r="BE64" s="50">
        <v>1</v>
      </c>
      <c r="BF64" s="50">
        <v>0</v>
      </c>
      <c r="BG64" s="50">
        <v>0</v>
      </c>
      <c r="BH64" s="50">
        <v>0</v>
      </c>
      <c r="BI64" s="50">
        <v>0</v>
      </c>
      <c r="BJ64" s="50">
        <v>0</v>
      </c>
      <c r="BK64" s="50">
        <v>0.5</v>
      </c>
      <c r="BL64" s="50">
        <v>1</v>
      </c>
      <c r="BM64" s="50">
        <v>0</v>
      </c>
      <c r="BN64" s="50">
        <v>1</v>
      </c>
      <c r="BO64" s="50">
        <v>0</v>
      </c>
      <c r="BP64" s="50">
        <v>0</v>
      </c>
      <c r="BQ64" s="50">
        <v>0</v>
      </c>
      <c r="BR64" s="50">
        <v>0</v>
      </c>
      <c r="BS64" s="50">
        <v>0</v>
      </c>
      <c r="BT64" s="50">
        <v>1</v>
      </c>
      <c r="BU64" s="50">
        <v>1</v>
      </c>
      <c r="BV64" s="50">
        <f t="shared" si="5"/>
        <v>9.5</v>
      </c>
      <c r="BW64" s="102"/>
      <c r="BX64" s="103"/>
    </row>
    <row r="65" spans="1:76" s="63" customFormat="1">
      <c r="A65" s="50"/>
      <c r="B65" s="64"/>
      <c r="C65" s="65" t="s">
        <v>150</v>
      </c>
      <c r="D65" s="65" t="s">
        <v>83</v>
      </c>
      <c r="E65" s="65" t="s">
        <v>55</v>
      </c>
      <c r="F65" s="67" t="s">
        <v>0</v>
      </c>
      <c r="G65" s="70" t="s">
        <v>84</v>
      </c>
      <c r="H65" s="68">
        <v>15</v>
      </c>
      <c r="I65" s="68">
        <v>12</v>
      </c>
      <c r="J65" s="50">
        <f t="shared" si="6"/>
        <v>27</v>
      </c>
      <c r="K65" s="67">
        <v>0.5</v>
      </c>
      <c r="L65" s="67"/>
      <c r="M65" s="67"/>
      <c r="N65" s="67"/>
      <c r="O65" s="67"/>
      <c r="P65" s="67"/>
      <c r="Q65" s="68"/>
      <c r="R65" s="68"/>
      <c r="S65" s="51">
        <f t="shared" si="7"/>
        <v>28</v>
      </c>
      <c r="T65" s="121">
        <v>7</v>
      </c>
      <c r="U65" s="67"/>
      <c r="V65" s="69"/>
      <c r="W65" s="84">
        <v>0</v>
      </c>
      <c r="X65" s="96">
        <v>0</v>
      </c>
      <c r="Y65" s="84">
        <v>1</v>
      </c>
      <c r="Z65" s="50">
        <v>1</v>
      </c>
      <c r="AA65" s="50">
        <v>1</v>
      </c>
      <c r="AB65" s="50">
        <v>1</v>
      </c>
      <c r="AC65" s="50">
        <v>0</v>
      </c>
      <c r="AD65" s="50">
        <v>0</v>
      </c>
      <c r="AE65" s="50">
        <v>0</v>
      </c>
      <c r="AF65" s="84">
        <v>0</v>
      </c>
      <c r="AG65" s="50">
        <v>1</v>
      </c>
      <c r="AH65" s="50">
        <v>0</v>
      </c>
      <c r="AI65" s="50">
        <v>0</v>
      </c>
      <c r="AJ65" s="50">
        <v>1</v>
      </c>
      <c r="AK65" s="50">
        <v>1</v>
      </c>
      <c r="AL65" s="50">
        <v>1</v>
      </c>
      <c r="AM65" s="50">
        <v>0</v>
      </c>
      <c r="AN65" s="50">
        <v>1</v>
      </c>
      <c r="AO65" s="84">
        <v>1</v>
      </c>
      <c r="AP65" s="84">
        <v>1</v>
      </c>
      <c r="AQ65" s="50">
        <v>1</v>
      </c>
      <c r="AR65" s="50">
        <v>1</v>
      </c>
      <c r="AS65" s="50">
        <v>1</v>
      </c>
      <c r="AT65" s="50">
        <v>1</v>
      </c>
      <c r="AU65" s="50">
        <v>1</v>
      </c>
      <c r="AV65" s="84">
        <f t="shared" si="4"/>
        <v>16</v>
      </c>
      <c r="AW65" s="50">
        <v>0</v>
      </c>
      <c r="AX65" s="50">
        <v>1</v>
      </c>
      <c r="AY65" s="50">
        <v>0</v>
      </c>
      <c r="AZ65" s="50">
        <v>1</v>
      </c>
      <c r="BA65" s="50">
        <v>0</v>
      </c>
      <c r="BB65" s="50">
        <v>0</v>
      </c>
      <c r="BC65" s="50">
        <v>0</v>
      </c>
      <c r="BD65" s="50">
        <v>1</v>
      </c>
      <c r="BE65" s="50">
        <v>1</v>
      </c>
      <c r="BF65" s="50">
        <v>1</v>
      </c>
      <c r="BG65" s="50">
        <v>0</v>
      </c>
      <c r="BH65" s="50">
        <v>0</v>
      </c>
      <c r="BI65" s="50">
        <v>0</v>
      </c>
      <c r="BJ65" s="50">
        <v>1</v>
      </c>
      <c r="BK65" s="50">
        <v>0.5</v>
      </c>
      <c r="BL65" s="50">
        <v>0</v>
      </c>
      <c r="BM65" s="50">
        <v>1</v>
      </c>
      <c r="BN65" s="84">
        <v>2</v>
      </c>
      <c r="BO65" s="50">
        <v>0</v>
      </c>
      <c r="BP65" s="50">
        <v>0</v>
      </c>
      <c r="BQ65" s="50">
        <v>0</v>
      </c>
      <c r="BR65" s="50">
        <v>1</v>
      </c>
      <c r="BS65" s="50">
        <v>0</v>
      </c>
      <c r="BT65" s="50">
        <v>1</v>
      </c>
      <c r="BU65" s="50">
        <v>0</v>
      </c>
      <c r="BV65" s="50">
        <f t="shared" si="5"/>
        <v>11.5</v>
      </c>
      <c r="BW65" s="50"/>
      <c r="BX65" s="67"/>
    </row>
    <row r="66" spans="1:76" s="63" customFormat="1">
      <c r="B66" s="99"/>
      <c r="C66" s="65" t="s">
        <v>244</v>
      </c>
      <c r="D66" s="65" t="s">
        <v>208</v>
      </c>
      <c r="E66" s="65" t="s">
        <v>88</v>
      </c>
      <c r="F66" s="100">
        <v>2010</v>
      </c>
      <c r="G66" s="82" t="s">
        <v>236</v>
      </c>
      <c r="H66" s="68">
        <v>8</v>
      </c>
      <c r="I66" s="68">
        <v>13</v>
      </c>
      <c r="J66" s="50">
        <f t="shared" si="6"/>
        <v>21</v>
      </c>
      <c r="K66" s="67">
        <v>0.4</v>
      </c>
      <c r="L66" s="101"/>
      <c r="M66" s="101"/>
      <c r="N66" s="101"/>
      <c r="O66" s="101"/>
      <c r="P66" s="101"/>
      <c r="Q66" s="106">
        <v>1</v>
      </c>
      <c r="R66" s="101"/>
      <c r="S66" s="51">
        <f t="shared" si="7"/>
        <v>27.9</v>
      </c>
      <c r="T66" s="103">
        <v>7</v>
      </c>
      <c r="V66" s="71"/>
      <c r="W66" s="84">
        <v>0</v>
      </c>
      <c r="X66" s="50">
        <v>0</v>
      </c>
      <c r="Y66" s="50">
        <v>1</v>
      </c>
      <c r="Z66" s="50">
        <v>1</v>
      </c>
      <c r="AA66" s="50">
        <v>0</v>
      </c>
      <c r="AB66" s="84">
        <v>1</v>
      </c>
      <c r="AC66" s="50">
        <v>1</v>
      </c>
      <c r="AD66" s="50">
        <v>1</v>
      </c>
      <c r="AE66" s="84">
        <v>0</v>
      </c>
      <c r="AF66" s="50">
        <v>0</v>
      </c>
      <c r="AG66" s="50">
        <v>0</v>
      </c>
      <c r="AH66" s="50">
        <v>0</v>
      </c>
      <c r="AI66" s="50">
        <v>1</v>
      </c>
      <c r="AJ66" s="50">
        <v>1</v>
      </c>
      <c r="AK66" s="50">
        <v>0</v>
      </c>
      <c r="AL66" s="50">
        <v>1</v>
      </c>
      <c r="AM66" s="50">
        <v>1</v>
      </c>
      <c r="AN66" s="50">
        <v>1</v>
      </c>
      <c r="AO66" s="50">
        <v>0</v>
      </c>
      <c r="AP66" s="50">
        <v>0</v>
      </c>
      <c r="AQ66" s="50">
        <v>1</v>
      </c>
      <c r="AR66" s="50">
        <v>1</v>
      </c>
      <c r="AS66" s="71">
        <v>1</v>
      </c>
      <c r="AT66" s="50">
        <v>1</v>
      </c>
      <c r="AU66" s="50">
        <v>0</v>
      </c>
      <c r="AV66" s="84">
        <f t="shared" si="4"/>
        <v>14</v>
      </c>
      <c r="AW66" s="50">
        <v>1</v>
      </c>
      <c r="AX66" s="50">
        <v>0</v>
      </c>
      <c r="AY66" s="50">
        <v>0</v>
      </c>
      <c r="AZ66" s="50">
        <v>1</v>
      </c>
      <c r="BA66" s="50">
        <v>1</v>
      </c>
      <c r="BB66" s="50">
        <v>0</v>
      </c>
      <c r="BC66" s="50">
        <v>0</v>
      </c>
      <c r="BD66" s="50">
        <v>1</v>
      </c>
      <c r="BE66" s="50">
        <v>1</v>
      </c>
      <c r="BF66" s="50">
        <v>0</v>
      </c>
      <c r="BG66" s="50">
        <v>1</v>
      </c>
      <c r="BH66" s="50">
        <v>1</v>
      </c>
      <c r="BI66" s="50">
        <v>1</v>
      </c>
      <c r="BJ66" s="50">
        <v>1</v>
      </c>
      <c r="BK66" s="50">
        <v>0.5</v>
      </c>
      <c r="BL66" s="50">
        <v>1</v>
      </c>
      <c r="BM66" s="50">
        <v>0</v>
      </c>
      <c r="BN66" s="84">
        <v>2</v>
      </c>
      <c r="BO66" s="50">
        <v>0</v>
      </c>
      <c r="BP66" s="50">
        <v>0</v>
      </c>
      <c r="BQ66" s="50">
        <v>0</v>
      </c>
      <c r="BR66" s="50">
        <v>0</v>
      </c>
      <c r="BS66" s="50">
        <v>0</v>
      </c>
      <c r="BT66" s="50">
        <v>1</v>
      </c>
      <c r="BU66" s="50">
        <v>1</v>
      </c>
      <c r="BV66" s="50">
        <f t="shared" si="5"/>
        <v>14.5</v>
      </c>
      <c r="BW66" s="102"/>
      <c r="BX66" s="103"/>
    </row>
    <row r="67" spans="1:76" s="63" customFormat="1">
      <c r="B67" s="99"/>
      <c r="C67" s="65" t="s">
        <v>260</v>
      </c>
      <c r="D67" s="65" t="s">
        <v>223</v>
      </c>
      <c r="E67" s="65" t="s">
        <v>224</v>
      </c>
      <c r="F67" s="100">
        <v>2010</v>
      </c>
      <c r="G67" s="82" t="s">
        <v>66</v>
      </c>
      <c r="H67" s="68">
        <v>9</v>
      </c>
      <c r="I67" s="68">
        <v>3</v>
      </c>
      <c r="J67" s="50">
        <f t="shared" si="6"/>
        <v>12</v>
      </c>
      <c r="K67" s="67">
        <v>0.2</v>
      </c>
      <c r="L67" s="101"/>
      <c r="M67" s="101"/>
      <c r="N67" s="101"/>
      <c r="O67" s="101"/>
      <c r="P67" s="101"/>
      <c r="Q67" s="106">
        <v>1</v>
      </c>
      <c r="R67" s="101"/>
      <c r="S67" s="51">
        <f t="shared" si="7"/>
        <v>27.7</v>
      </c>
      <c r="T67" s="103">
        <v>8</v>
      </c>
      <c r="V67" s="71"/>
      <c r="W67" s="84">
        <v>3</v>
      </c>
      <c r="X67" s="96">
        <v>1</v>
      </c>
      <c r="Y67" s="96">
        <v>1</v>
      </c>
      <c r="Z67" s="50">
        <v>1</v>
      </c>
      <c r="AA67" s="50">
        <v>0.5</v>
      </c>
      <c r="AB67" s="50">
        <v>1</v>
      </c>
      <c r="AC67" s="50">
        <v>1</v>
      </c>
      <c r="AD67" s="50">
        <v>0</v>
      </c>
      <c r="AE67" s="50">
        <v>0</v>
      </c>
      <c r="AF67" s="50">
        <v>0</v>
      </c>
      <c r="AG67" s="50">
        <v>1</v>
      </c>
      <c r="AH67" s="50">
        <v>1</v>
      </c>
      <c r="AI67" s="71">
        <v>1</v>
      </c>
      <c r="AJ67" s="50">
        <v>0</v>
      </c>
      <c r="AK67" s="50">
        <v>1</v>
      </c>
      <c r="AL67" s="50">
        <v>0</v>
      </c>
      <c r="AM67" s="84">
        <v>0</v>
      </c>
      <c r="AN67" s="50">
        <v>0</v>
      </c>
      <c r="AO67" s="50">
        <v>0</v>
      </c>
      <c r="AP67" s="50">
        <v>0</v>
      </c>
      <c r="AQ67" s="50">
        <v>1</v>
      </c>
      <c r="AR67" s="50">
        <v>1</v>
      </c>
      <c r="AS67" s="71">
        <v>1</v>
      </c>
      <c r="AT67" s="71">
        <v>1</v>
      </c>
      <c r="AU67" s="50">
        <v>1</v>
      </c>
      <c r="AV67" s="84">
        <f t="shared" si="4"/>
        <v>17.5</v>
      </c>
      <c r="AW67" s="50">
        <v>0</v>
      </c>
      <c r="AX67" s="50">
        <v>0</v>
      </c>
      <c r="AY67" s="50">
        <v>1</v>
      </c>
      <c r="AZ67" s="50">
        <v>1</v>
      </c>
      <c r="BA67" s="50">
        <v>0</v>
      </c>
      <c r="BB67" s="50">
        <v>1</v>
      </c>
      <c r="BC67" s="50">
        <v>0</v>
      </c>
      <c r="BD67" s="50">
        <v>1</v>
      </c>
      <c r="BE67" s="50">
        <v>1</v>
      </c>
      <c r="BF67" s="50">
        <v>0</v>
      </c>
      <c r="BG67" s="50">
        <v>1</v>
      </c>
      <c r="BH67" s="50">
        <v>1</v>
      </c>
      <c r="BI67" s="50">
        <v>1</v>
      </c>
      <c r="BJ67" s="50">
        <v>0</v>
      </c>
      <c r="BK67" s="50">
        <v>0</v>
      </c>
      <c r="BL67" s="50">
        <v>0</v>
      </c>
      <c r="BM67" s="50">
        <v>0</v>
      </c>
      <c r="BN67" s="84">
        <v>1</v>
      </c>
      <c r="BO67" s="50">
        <v>0</v>
      </c>
      <c r="BP67" s="50">
        <v>1</v>
      </c>
      <c r="BQ67" s="50">
        <v>0</v>
      </c>
      <c r="BR67" s="50">
        <v>0</v>
      </c>
      <c r="BS67" s="50">
        <v>0</v>
      </c>
      <c r="BT67" s="50">
        <v>1</v>
      </c>
      <c r="BU67" s="50">
        <v>0</v>
      </c>
      <c r="BV67" s="50">
        <f t="shared" si="5"/>
        <v>11</v>
      </c>
      <c r="BW67" s="102"/>
      <c r="BX67" s="103"/>
    </row>
    <row r="68" spans="1:76" s="88" customFormat="1">
      <c r="B68" s="105"/>
      <c r="C68" s="79" t="s">
        <v>280</v>
      </c>
      <c r="D68" s="65" t="s">
        <v>221</v>
      </c>
      <c r="E68" s="65" t="s">
        <v>33</v>
      </c>
      <c r="F68" s="100">
        <v>2008</v>
      </c>
      <c r="G68" s="82" t="s">
        <v>222</v>
      </c>
      <c r="H68" s="68">
        <v>11</v>
      </c>
      <c r="I68" s="68">
        <v>3</v>
      </c>
      <c r="J68" s="84">
        <f t="shared" si="6"/>
        <v>14</v>
      </c>
      <c r="K68" s="67">
        <v>0.2</v>
      </c>
      <c r="L68" s="108"/>
      <c r="M68" s="83">
        <v>0.5</v>
      </c>
      <c r="N68" s="108"/>
      <c r="O68" s="108"/>
      <c r="P68" s="108"/>
      <c r="Q68" s="108"/>
      <c r="R68" s="108"/>
      <c r="S68" s="86">
        <f t="shared" si="7"/>
        <v>27.7</v>
      </c>
      <c r="T68" s="115">
        <v>8</v>
      </c>
      <c r="V68" s="97"/>
      <c r="W68" s="50">
        <v>0</v>
      </c>
      <c r="X68" s="96">
        <v>1</v>
      </c>
      <c r="Y68" s="96">
        <v>0</v>
      </c>
      <c r="Z68" s="50">
        <v>1</v>
      </c>
      <c r="AA68" s="50">
        <v>0</v>
      </c>
      <c r="AB68" s="50">
        <v>1</v>
      </c>
      <c r="AC68" s="84">
        <v>1</v>
      </c>
      <c r="AD68" s="50">
        <v>1</v>
      </c>
      <c r="AE68" s="50">
        <v>0</v>
      </c>
      <c r="AF68" s="84">
        <v>0</v>
      </c>
      <c r="AG68" s="50">
        <v>0</v>
      </c>
      <c r="AH68" s="50">
        <v>0</v>
      </c>
      <c r="AI68" s="50">
        <v>1</v>
      </c>
      <c r="AJ68" s="50">
        <v>1</v>
      </c>
      <c r="AK68" s="50">
        <v>0</v>
      </c>
      <c r="AL68" s="50">
        <v>1</v>
      </c>
      <c r="AM68" s="50">
        <v>0</v>
      </c>
      <c r="AN68" s="84">
        <v>0</v>
      </c>
      <c r="AO68" s="84">
        <v>0</v>
      </c>
      <c r="AP68" s="50">
        <v>1</v>
      </c>
      <c r="AQ68" s="50">
        <v>1</v>
      </c>
      <c r="AR68" s="50">
        <v>1</v>
      </c>
      <c r="AS68" s="50">
        <v>1</v>
      </c>
      <c r="AT68" s="50">
        <v>1</v>
      </c>
      <c r="AU68" s="50">
        <v>1</v>
      </c>
      <c r="AV68" s="84">
        <f t="shared" si="4"/>
        <v>14</v>
      </c>
      <c r="AW68" s="50">
        <v>3</v>
      </c>
      <c r="AX68" s="50">
        <v>0</v>
      </c>
      <c r="AY68" s="50">
        <v>0</v>
      </c>
      <c r="AZ68" s="50">
        <v>1</v>
      </c>
      <c r="BA68" s="50">
        <v>1</v>
      </c>
      <c r="BB68" s="50">
        <v>0</v>
      </c>
      <c r="BC68" s="50">
        <v>0</v>
      </c>
      <c r="BD68" s="50">
        <v>1</v>
      </c>
      <c r="BE68" s="50">
        <v>1</v>
      </c>
      <c r="BF68" s="50">
        <v>0</v>
      </c>
      <c r="BG68" s="50">
        <v>0</v>
      </c>
      <c r="BH68" s="50">
        <v>0</v>
      </c>
      <c r="BI68" s="50">
        <v>0</v>
      </c>
      <c r="BJ68" s="50">
        <v>1</v>
      </c>
      <c r="BK68" s="50">
        <v>0</v>
      </c>
      <c r="BL68" s="50">
        <v>1</v>
      </c>
      <c r="BM68" s="50">
        <v>0</v>
      </c>
      <c r="BN68" s="84">
        <v>2</v>
      </c>
      <c r="BO68" s="50">
        <v>0</v>
      </c>
      <c r="BP68" s="50">
        <v>0</v>
      </c>
      <c r="BQ68" s="50">
        <v>0</v>
      </c>
      <c r="BR68" s="50">
        <v>0</v>
      </c>
      <c r="BS68" s="50">
        <v>0</v>
      </c>
      <c r="BT68" s="50">
        <v>1</v>
      </c>
      <c r="BU68" s="50">
        <v>1</v>
      </c>
      <c r="BV68" s="84">
        <f t="shared" si="5"/>
        <v>13</v>
      </c>
      <c r="BW68" s="114"/>
      <c r="BX68" s="115"/>
    </row>
    <row r="69" spans="1:76" s="63" customFormat="1">
      <c r="B69" s="99"/>
      <c r="C69" s="65" t="s">
        <v>245</v>
      </c>
      <c r="D69" s="65" t="s">
        <v>208</v>
      </c>
      <c r="E69" s="65" t="s">
        <v>88</v>
      </c>
      <c r="F69" s="100">
        <v>2010</v>
      </c>
      <c r="G69" s="82" t="s">
        <v>34</v>
      </c>
      <c r="H69" s="68">
        <v>10</v>
      </c>
      <c r="I69" s="68">
        <v>3</v>
      </c>
      <c r="J69" s="50">
        <f t="shared" si="6"/>
        <v>13</v>
      </c>
      <c r="K69" s="67">
        <v>0.2</v>
      </c>
      <c r="L69" s="101"/>
      <c r="M69" s="101"/>
      <c r="N69" s="101"/>
      <c r="O69" s="101"/>
      <c r="P69" s="101"/>
      <c r="Q69" s="101"/>
      <c r="R69" s="101"/>
      <c r="S69" s="51">
        <f t="shared" si="7"/>
        <v>27.5</v>
      </c>
      <c r="T69" s="103">
        <v>8</v>
      </c>
      <c r="V69" s="71"/>
      <c r="W69" s="50">
        <v>0</v>
      </c>
      <c r="X69" s="96">
        <v>1</v>
      </c>
      <c r="Y69" s="96">
        <v>1</v>
      </c>
      <c r="Z69" s="50">
        <v>1</v>
      </c>
      <c r="AA69" s="50">
        <v>0</v>
      </c>
      <c r="AB69" s="50">
        <v>0</v>
      </c>
      <c r="AC69" s="50">
        <v>0</v>
      </c>
      <c r="AD69" s="50">
        <v>1</v>
      </c>
      <c r="AE69" s="84">
        <v>0</v>
      </c>
      <c r="AF69" s="50">
        <v>0</v>
      </c>
      <c r="AG69" s="50">
        <v>1.3</v>
      </c>
      <c r="AH69" s="50">
        <v>0</v>
      </c>
      <c r="AI69" s="50">
        <v>0</v>
      </c>
      <c r="AJ69" s="50">
        <v>0</v>
      </c>
      <c r="AK69" s="50">
        <v>1</v>
      </c>
      <c r="AL69" s="84">
        <v>1</v>
      </c>
      <c r="AM69" s="50">
        <v>0</v>
      </c>
      <c r="AN69" s="50">
        <v>1</v>
      </c>
      <c r="AO69" s="50">
        <v>0</v>
      </c>
      <c r="AP69" s="50">
        <v>0</v>
      </c>
      <c r="AQ69" s="50">
        <v>1</v>
      </c>
      <c r="AR69" s="50">
        <v>0</v>
      </c>
      <c r="AS69" s="50">
        <v>1</v>
      </c>
      <c r="AT69" s="50">
        <v>1</v>
      </c>
      <c r="AU69" s="50">
        <v>1</v>
      </c>
      <c r="AV69" s="84">
        <f t="shared" si="4"/>
        <v>12.3</v>
      </c>
      <c r="AW69" s="50">
        <v>5</v>
      </c>
      <c r="AX69" s="50">
        <v>1</v>
      </c>
      <c r="AY69" s="50">
        <v>0</v>
      </c>
      <c r="AZ69" s="50">
        <v>1</v>
      </c>
      <c r="BA69" s="50">
        <v>1</v>
      </c>
      <c r="BB69" s="50">
        <v>0</v>
      </c>
      <c r="BC69" s="50">
        <v>0</v>
      </c>
      <c r="BD69" s="50">
        <v>1</v>
      </c>
      <c r="BE69" s="50">
        <v>1</v>
      </c>
      <c r="BF69" s="50">
        <v>0</v>
      </c>
      <c r="BG69" s="50">
        <v>0</v>
      </c>
      <c r="BH69" s="50">
        <v>0</v>
      </c>
      <c r="BI69" s="50">
        <v>0</v>
      </c>
      <c r="BJ69" s="50">
        <v>1</v>
      </c>
      <c r="BK69" s="50">
        <v>0</v>
      </c>
      <c r="BL69" s="50">
        <v>1</v>
      </c>
      <c r="BM69" s="50">
        <v>0</v>
      </c>
      <c r="BN69" s="84">
        <v>1</v>
      </c>
      <c r="BO69" s="50">
        <v>0</v>
      </c>
      <c r="BP69" s="50">
        <v>0</v>
      </c>
      <c r="BQ69" s="50">
        <v>0</v>
      </c>
      <c r="BR69" s="50">
        <v>0</v>
      </c>
      <c r="BS69" s="50">
        <v>0</v>
      </c>
      <c r="BT69" s="50">
        <v>1</v>
      </c>
      <c r="BU69" s="50">
        <v>1</v>
      </c>
      <c r="BV69" s="50">
        <f t="shared" si="5"/>
        <v>15</v>
      </c>
      <c r="BW69" s="102"/>
      <c r="BX69" s="103"/>
    </row>
    <row r="70" spans="1:76" s="63" customFormat="1">
      <c r="B70" s="99"/>
      <c r="C70" s="65" t="s">
        <v>243</v>
      </c>
      <c r="D70" s="65" t="s">
        <v>208</v>
      </c>
      <c r="E70" s="65" t="s">
        <v>88</v>
      </c>
      <c r="F70" s="100">
        <v>2010</v>
      </c>
      <c r="G70" s="82" t="s">
        <v>34</v>
      </c>
      <c r="H70" s="68">
        <v>8</v>
      </c>
      <c r="I70" s="68">
        <v>14</v>
      </c>
      <c r="J70" s="50">
        <f t="shared" si="6"/>
        <v>22</v>
      </c>
      <c r="K70" s="67">
        <v>0.4</v>
      </c>
      <c r="L70" s="101"/>
      <c r="M70" s="101"/>
      <c r="N70" s="101"/>
      <c r="O70" s="101"/>
      <c r="P70" s="101"/>
      <c r="Q70" s="101"/>
      <c r="R70" s="101"/>
      <c r="S70" s="51">
        <f t="shared" si="7"/>
        <v>27.4</v>
      </c>
      <c r="T70" s="115">
        <v>8</v>
      </c>
      <c r="V70" s="71"/>
      <c r="W70" s="50">
        <v>0</v>
      </c>
      <c r="X70" s="50">
        <v>0</v>
      </c>
      <c r="Y70" s="96">
        <v>0</v>
      </c>
      <c r="Z70" s="50">
        <v>1</v>
      </c>
      <c r="AA70" s="50">
        <v>1</v>
      </c>
      <c r="AB70" s="50">
        <v>0</v>
      </c>
      <c r="AC70" s="50">
        <f>-AD384</f>
        <v>0</v>
      </c>
      <c r="AD70" s="50">
        <v>1</v>
      </c>
      <c r="AE70" s="50">
        <v>1</v>
      </c>
      <c r="AF70" s="50">
        <v>0</v>
      </c>
      <c r="AG70" s="50">
        <v>1</v>
      </c>
      <c r="AH70" s="50">
        <v>1</v>
      </c>
      <c r="AI70" s="50">
        <v>1</v>
      </c>
      <c r="AJ70" s="50">
        <v>0</v>
      </c>
      <c r="AK70" s="50">
        <v>0</v>
      </c>
      <c r="AL70" s="71">
        <v>1</v>
      </c>
      <c r="AM70" s="84">
        <v>1</v>
      </c>
      <c r="AN70" s="50">
        <v>1</v>
      </c>
      <c r="AO70" s="50">
        <v>0</v>
      </c>
      <c r="AP70" s="50">
        <v>1</v>
      </c>
      <c r="AQ70" s="50">
        <v>1</v>
      </c>
      <c r="AR70" s="50">
        <v>0</v>
      </c>
      <c r="AS70" s="50">
        <v>0</v>
      </c>
      <c r="AT70" s="71">
        <v>1</v>
      </c>
      <c r="AU70" s="84">
        <v>1</v>
      </c>
      <c r="AV70" s="84">
        <f t="shared" si="4"/>
        <v>14</v>
      </c>
      <c r="AW70" s="50">
        <v>0</v>
      </c>
      <c r="AX70" s="50">
        <v>0</v>
      </c>
      <c r="AY70" s="50">
        <v>0</v>
      </c>
      <c r="AZ70" s="50">
        <v>1</v>
      </c>
      <c r="BA70" s="50">
        <v>1</v>
      </c>
      <c r="BB70" s="50">
        <v>0</v>
      </c>
      <c r="BC70" s="50">
        <v>0</v>
      </c>
      <c r="BD70" s="50">
        <v>1</v>
      </c>
      <c r="BE70" s="50">
        <v>1</v>
      </c>
      <c r="BF70" s="50">
        <v>1</v>
      </c>
      <c r="BG70" s="50">
        <v>0</v>
      </c>
      <c r="BH70" s="50">
        <v>0</v>
      </c>
      <c r="BI70" s="50">
        <v>0</v>
      </c>
      <c r="BJ70" s="50">
        <v>0</v>
      </c>
      <c r="BK70" s="50">
        <v>1</v>
      </c>
      <c r="BL70" s="50">
        <v>1</v>
      </c>
      <c r="BM70" s="50">
        <v>1</v>
      </c>
      <c r="BN70" s="84">
        <v>0</v>
      </c>
      <c r="BO70" s="50">
        <v>1</v>
      </c>
      <c r="BP70" s="50">
        <v>0</v>
      </c>
      <c r="BQ70" s="50">
        <v>0</v>
      </c>
      <c r="BR70" s="50">
        <v>1</v>
      </c>
      <c r="BS70" s="50">
        <v>1</v>
      </c>
      <c r="BT70" s="50">
        <v>1</v>
      </c>
      <c r="BU70" s="50">
        <v>1</v>
      </c>
      <c r="BV70" s="50">
        <f t="shared" si="5"/>
        <v>13</v>
      </c>
      <c r="BW70" s="102"/>
      <c r="BX70" s="103"/>
    </row>
    <row r="71" spans="1:76" s="63" customFormat="1">
      <c r="A71" s="50"/>
      <c r="B71" s="64"/>
      <c r="C71" s="65" t="s">
        <v>192</v>
      </c>
      <c r="D71" s="73" t="s">
        <v>71</v>
      </c>
      <c r="E71" s="73" t="s">
        <v>46</v>
      </c>
      <c r="F71" s="67">
        <v>2005</v>
      </c>
      <c r="G71" s="70" t="s">
        <v>72</v>
      </c>
      <c r="H71" s="68">
        <v>13</v>
      </c>
      <c r="I71" s="68">
        <v>3</v>
      </c>
      <c r="J71" s="50">
        <f t="shared" si="6"/>
        <v>16</v>
      </c>
      <c r="K71" s="67">
        <v>0.3</v>
      </c>
      <c r="L71" s="67"/>
      <c r="M71" s="67"/>
      <c r="N71" s="67"/>
      <c r="O71" s="67"/>
      <c r="P71" s="72"/>
      <c r="Q71" s="68"/>
      <c r="R71" s="68"/>
      <c r="S71" s="51">
        <f t="shared" si="7"/>
        <v>27.3</v>
      </c>
      <c r="T71" s="103">
        <v>8</v>
      </c>
      <c r="U71" s="67"/>
      <c r="V71" s="69"/>
      <c r="W71" s="50">
        <v>0</v>
      </c>
      <c r="X71" s="96">
        <v>1</v>
      </c>
      <c r="Y71" s="50">
        <v>0</v>
      </c>
      <c r="Z71" s="50">
        <v>1</v>
      </c>
      <c r="AA71" s="71">
        <v>1</v>
      </c>
      <c r="AB71" s="50">
        <v>1</v>
      </c>
      <c r="AC71" s="50">
        <v>1</v>
      </c>
      <c r="AD71" s="50">
        <v>1</v>
      </c>
      <c r="AE71" s="50">
        <v>0</v>
      </c>
      <c r="AF71" s="84">
        <v>0</v>
      </c>
      <c r="AG71" s="50">
        <v>1</v>
      </c>
      <c r="AH71" s="50">
        <v>0</v>
      </c>
      <c r="AI71" s="50">
        <v>1</v>
      </c>
      <c r="AJ71" s="50">
        <v>0</v>
      </c>
      <c r="AK71" s="50">
        <v>1</v>
      </c>
      <c r="AL71" s="50">
        <v>0</v>
      </c>
      <c r="AM71" s="50">
        <v>1</v>
      </c>
      <c r="AN71" s="97">
        <v>1</v>
      </c>
      <c r="AO71" s="50">
        <v>1</v>
      </c>
      <c r="AP71" s="50">
        <v>0</v>
      </c>
      <c r="AQ71" s="50">
        <v>1</v>
      </c>
      <c r="AR71" s="50">
        <v>1</v>
      </c>
      <c r="AS71" s="50">
        <v>1</v>
      </c>
      <c r="AT71" s="50">
        <v>0</v>
      </c>
      <c r="AU71" s="50">
        <v>0</v>
      </c>
      <c r="AV71" s="84">
        <f t="shared" si="4"/>
        <v>15</v>
      </c>
      <c r="AW71" s="50">
        <v>3</v>
      </c>
      <c r="AX71" s="50">
        <v>0</v>
      </c>
      <c r="AY71" s="50">
        <v>0</v>
      </c>
      <c r="AZ71" s="50">
        <v>1</v>
      </c>
      <c r="BA71" s="50">
        <v>1</v>
      </c>
      <c r="BB71" s="50">
        <v>0</v>
      </c>
      <c r="BC71" s="50">
        <v>0</v>
      </c>
      <c r="BD71" s="50">
        <v>1</v>
      </c>
      <c r="BE71" s="50">
        <v>1</v>
      </c>
      <c r="BF71" s="50">
        <v>0</v>
      </c>
      <c r="BG71" s="50">
        <v>0</v>
      </c>
      <c r="BH71" s="50">
        <v>0</v>
      </c>
      <c r="BI71" s="50">
        <v>0</v>
      </c>
      <c r="BJ71" s="50">
        <v>1</v>
      </c>
      <c r="BK71" s="50">
        <v>1</v>
      </c>
      <c r="BL71" s="50">
        <v>1</v>
      </c>
      <c r="BM71" s="50">
        <v>0</v>
      </c>
      <c r="BN71" s="84">
        <v>0</v>
      </c>
      <c r="BO71" s="50">
        <v>0</v>
      </c>
      <c r="BP71" s="50">
        <v>0</v>
      </c>
      <c r="BQ71" s="50">
        <v>0</v>
      </c>
      <c r="BR71" s="50">
        <v>0</v>
      </c>
      <c r="BS71" s="50">
        <v>0</v>
      </c>
      <c r="BT71" s="50">
        <v>1</v>
      </c>
      <c r="BU71" s="50">
        <v>1</v>
      </c>
      <c r="BV71" s="50">
        <f t="shared" si="5"/>
        <v>12</v>
      </c>
      <c r="BW71" s="50"/>
      <c r="BX71" s="67"/>
    </row>
    <row r="72" spans="1:76" s="63" customFormat="1">
      <c r="A72" s="50"/>
      <c r="B72" s="78"/>
      <c r="C72" s="79" t="s">
        <v>193</v>
      </c>
      <c r="D72" s="79" t="s">
        <v>47</v>
      </c>
      <c r="E72" s="91" t="s">
        <v>48</v>
      </c>
      <c r="F72" s="67">
        <v>2003</v>
      </c>
      <c r="G72" s="80" t="s">
        <v>34</v>
      </c>
      <c r="H72" s="68">
        <v>3</v>
      </c>
      <c r="I72" s="68">
        <v>12</v>
      </c>
      <c r="J72" s="50">
        <f t="shared" si="6"/>
        <v>15</v>
      </c>
      <c r="K72" s="67">
        <v>0.2</v>
      </c>
      <c r="L72" s="83"/>
      <c r="M72" s="83">
        <v>0.5</v>
      </c>
      <c r="N72" s="83"/>
      <c r="O72" s="83">
        <v>0.5</v>
      </c>
      <c r="P72" s="95"/>
      <c r="Q72" s="81"/>
      <c r="R72" s="81"/>
      <c r="S72" s="51">
        <f t="shared" si="7"/>
        <v>27.2</v>
      </c>
      <c r="T72" s="115">
        <v>8</v>
      </c>
      <c r="U72" s="67"/>
      <c r="V72" s="69"/>
      <c r="W72" s="84">
        <v>0</v>
      </c>
      <c r="X72" s="96">
        <v>0</v>
      </c>
      <c r="Y72" s="96">
        <v>1</v>
      </c>
      <c r="Z72" s="50">
        <v>1</v>
      </c>
      <c r="AA72" s="50">
        <v>1</v>
      </c>
      <c r="AB72" s="84">
        <v>1</v>
      </c>
      <c r="AC72" s="50">
        <v>0</v>
      </c>
      <c r="AD72" s="84">
        <v>1</v>
      </c>
      <c r="AE72" s="84">
        <v>0</v>
      </c>
      <c r="AF72" s="50">
        <v>0</v>
      </c>
      <c r="AG72" s="50">
        <v>0</v>
      </c>
      <c r="AH72" s="50">
        <v>0</v>
      </c>
      <c r="AI72" s="84">
        <v>1</v>
      </c>
      <c r="AJ72" s="50">
        <v>1</v>
      </c>
      <c r="AK72" s="50">
        <v>1</v>
      </c>
      <c r="AL72" s="84">
        <v>1</v>
      </c>
      <c r="AM72" s="50">
        <v>1</v>
      </c>
      <c r="AN72" s="50">
        <v>1</v>
      </c>
      <c r="AO72" s="97">
        <v>1</v>
      </c>
      <c r="AP72" s="50">
        <v>1</v>
      </c>
      <c r="AQ72" s="71">
        <v>1</v>
      </c>
      <c r="AR72" s="71">
        <v>1</v>
      </c>
      <c r="AS72" s="71">
        <v>1</v>
      </c>
      <c r="AT72" s="50">
        <v>1</v>
      </c>
      <c r="AU72" s="50">
        <v>0</v>
      </c>
      <c r="AV72" s="84">
        <f t="shared" ref="AV72:AV103" si="8">SUM(W72:AU72)</f>
        <v>17</v>
      </c>
      <c r="AW72" s="50">
        <v>0</v>
      </c>
      <c r="AX72" s="50">
        <v>0</v>
      </c>
      <c r="AY72" s="50">
        <v>0</v>
      </c>
      <c r="AZ72" s="50">
        <v>1</v>
      </c>
      <c r="BA72" s="50">
        <v>1</v>
      </c>
      <c r="BB72" s="50">
        <v>0</v>
      </c>
      <c r="BC72" s="50">
        <v>0</v>
      </c>
      <c r="BD72" s="50">
        <v>1</v>
      </c>
      <c r="BE72" s="50">
        <v>1</v>
      </c>
      <c r="BF72" s="50">
        <v>0</v>
      </c>
      <c r="BG72" s="50">
        <v>0</v>
      </c>
      <c r="BH72" s="50">
        <v>0</v>
      </c>
      <c r="BI72" s="50">
        <v>0</v>
      </c>
      <c r="BJ72" s="50">
        <v>0</v>
      </c>
      <c r="BK72" s="50">
        <v>0</v>
      </c>
      <c r="BL72" s="50">
        <v>1</v>
      </c>
      <c r="BM72" s="50">
        <v>0</v>
      </c>
      <c r="BN72" s="84">
        <v>2</v>
      </c>
      <c r="BO72" s="50">
        <v>0</v>
      </c>
      <c r="BP72" s="50">
        <v>0</v>
      </c>
      <c r="BQ72" s="50">
        <v>0</v>
      </c>
      <c r="BR72" s="50">
        <v>0</v>
      </c>
      <c r="BS72" s="50">
        <v>0</v>
      </c>
      <c r="BT72" s="50">
        <v>1</v>
      </c>
      <c r="BU72" s="50">
        <v>1</v>
      </c>
      <c r="BV72" s="84">
        <f t="shared" ref="BV72:BV103" si="9">SUM(BU72,BT72,BS72,BR72,BQ72,BP72,BO72,BN72,BM72,BL72,BK72,BJ72,BI72,BH72,BG72,BF72,BE72,BD72,BC72,BB72,BA72,AZ72,AY72,AX72,AW72)</f>
        <v>9</v>
      </c>
      <c r="BW72" s="50"/>
      <c r="BX72" s="67"/>
    </row>
    <row r="73" spans="1:76" s="63" customFormat="1">
      <c r="B73" s="99"/>
      <c r="C73" s="104" t="s">
        <v>238</v>
      </c>
      <c r="D73" s="65" t="s">
        <v>31</v>
      </c>
      <c r="E73" s="65" t="s">
        <v>31</v>
      </c>
      <c r="F73" s="100" t="s">
        <v>31</v>
      </c>
      <c r="G73" s="104" t="s">
        <v>31</v>
      </c>
      <c r="H73" s="68">
        <v>10</v>
      </c>
      <c r="I73" s="68">
        <v>13</v>
      </c>
      <c r="J73" s="50">
        <f t="shared" si="6"/>
        <v>23</v>
      </c>
      <c r="K73" s="67">
        <v>0.4</v>
      </c>
      <c r="L73" s="101"/>
      <c r="M73" s="101"/>
      <c r="N73" s="101"/>
      <c r="O73" s="101"/>
      <c r="P73" s="101"/>
      <c r="Q73" s="101"/>
      <c r="R73" s="101"/>
      <c r="S73" s="51">
        <f t="shared" si="7"/>
        <v>26.9</v>
      </c>
      <c r="T73" s="103">
        <v>8</v>
      </c>
      <c r="V73" s="71"/>
      <c r="W73" s="50">
        <v>0</v>
      </c>
      <c r="X73" s="96">
        <v>0</v>
      </c>
      <c r="Y73" s="96">
        <v>1</v>
      </c>
      <c r="Z73" s="50">
        <v>1</v>
      </c>
      <c r="AA73" s="50">
        <v>0.5</v>
      </c>
      <c r="AB73" s="50">
        <v>1</v>
      </c>
      <c r="AC73" s="84">
        <v>1</v>
      </c>
      <c r="AD73" s="71">
        <v>1</v>
      </c>
      <c r="AE73" s="50">
        <v>0</v>
      </c>
      <c r="AF73" s="50">
        <v>0</v>
      </c>
      <c r="AG73" s="50">
        <v>0</v>
      </c>
      <c r="AH73" s="50">
        <v>0</v>
      </c>
      <c r="AI73" s="50">
        <v>1</v>
      </c>
      <c r="AJ73" s="50">
        <v>0</v>
      </c>
      <c r="AK73" s="84">
        <v>1</v>
      </c>
      <c r="AL73" s="50">
        <v>0</v>
      </c>
      <c r="AM73" s="50">
        <v>0</v>
      </c>
      <c r="AN73" s="50">
        <v>0</v>
      </c>
      <c r="AO73" s="50">
        <v>1</v>
      </c>
      <c r="AP73" s="50">
        <v>0</v>
      </c>
      <c r="AQ73" s="50">
        <v>1</v>
      </c>
      <c r="AR73" s="50">
        <v>1</v>
      </c>
      <c r="AS73" s="71">
        <v>1</v>
      </c>
      <c r="AT73" s="50">
        <v>0</v>
      </c>
      <c r="AU73" s="50">
        <v>1</v>
      </c>
      <c r="AV73" s="50">
        <f t="shared" si="8"/>
        <v>12.5</v>
      </c>
      <c r="AW73" s="50">
        <v>0</v>
      </c>
      <c r="AX73" s="50">
        <v>1</v>
      </c>
      <c r="AY73" s="50">
        <v>0</v>
      </c>
      <c r="AZ73" s="50">
        <v>1</v>
      </c>
      <c r="BA73" s="50">
        <v>1</v>
      </c>
      <c r="BB73" s="50">
        <v>0</v>
      </c>
      <c r="BC73" s="50">
        <v>0</v>
      </c>
      <c r="BD73" s="50">
        <v>1</v>
      </c>
      <c r="BE73" s="50">
        <v>1</v>
      </c>
      <c r="BF73" s="50">
        <v>1</v>
      </c>
      <c r="BG73" s="50">
        <v>0</v>
      </c>
      <c r="BH73" s="50">
        <v>0</v>
      </c>
      <c r="BI73" s="50">
        <v>0</v>
      </c>
      <c r="BJ73" s="50">
        <v>0</v>
      </c>
      <c r="BK73" s="50">
        <v>1</v>
      </c>
      <c r="BL73" s="50">
        <v>1</v>
      </c>
      <c r="BM73" s="50">
        <v>1</v>
      </c>
      <c r="BN73" s="84">
        <v>0</v>
      </c>
      <c r="BO73" s="50">
        <v>1</v>
      </c>
      <c r="BP73" s="50">
        <v>0</v>
      </c>
      <c r="BQ73" s="50">
        <v>0</v>
      </c>
      <c r="BR73" s="50">
        <v>1</v>
      </c>
      <c r="BS73" s="50">
        <v>1</v>
      </c>
      <c r="BT73" s="50">
        <v>1</v>
      </c>
      <c r="BU73" s="50">
        <v>1</v>
      </c>
      <c r="BV73" s="50">
        <f t="shared" si="9"/>
        <v>14</v>
      </c>
      <c r="BW73" s="102"/>
      <c r="BX73" s="103"/>
    </row>
    <row r="74" spans="1:76" s="63" customFormat="1">
      <c r="B74" s="99"/>
      <c r="C74" s="65" t="s">
        <v>268</v>
      </c>
      <c r="D74" s="65" t="s">
        <v>231</v>
      </c>
      <c r="E74" s="65" t="s">
        <v>64</v>
      </c>
      <c r="F74" s="100">
        <v>2007</v>
      </c>
      <c r="G74" s="82" t="s">
        <v>34</v>
      </c>
      <c r="H74" s="68">
        <v>10</v>
      </c>
      <c r="I74" s="68">
        <v>13</v>
      </c>
      <c r="J74" s="50">
        <f t="shared" si="6"/>
        <v>23</v>
      </c>
      <c r="K74" s="67">
        <v>0.4</v>
      </c>
      <c r="L74" s="101"/>
      <c r="M74" s="101"/>
      <c r="N74" s="101"/>
      <c r="O74" s="101"/>
      <c r="P74" s="101"/>
      <c r="Q74" s="101"/>
      <c r="R74" s="101"/>
      <c r="S74" s="51">
        <f t="shared" si="7"/>
        <v>26.9</v>
      </c>
      <c r="T74" s="115">
        <v>8</v>
      </c>
      <c r="V74" s="71"/>
      <c r="W74" s="50">
        <v>0</v>
      </c>
      <c r="X74" s="96">
        <v>1</v>
      </c>
      <c r="Y74" s="96">
        <v>1</v>
      </c>
      <c r="Z74" s="50">
        <v>1</v>
      </c>
      <c r="AA74" s="71">
        <v>1</v>
      </c>
      <c r="AB74" s="50">
        <v>1</v>
      </c>
      <c r="AC74" s="50">
        <v>1</v>
      </c>
      <c r="AD74" s="50">
        <v>1</v>
      </c>
      <c r="AE74" s="50">
        <v>0</v>
      </c>
      <c r="AF74" s="50">
        <v>0</v>
      </c>
      <c r="AG74" s="50">
        <v>1</v>
      </c>
      <c r="AH74" s="50">
        <v>0</v>
      </c>
      <c r="AI74" s="50">
        <v>1</v>
      </c>
      <c r="AJ74" s="50">
        <v>0</v>
      </c>
      <c r="AK74" s="50">
        <v>1</v>
      </c>
      <c r="AL74" s="71">
        <v>1</v>
      </c>
      <c r="AM74" s="50">
        <v>1</v>
      </c>
      <c r="AN74" s="50">
        <v>1</v>
      </c>
      <c r="AO74" s="50">
        <v>0</v>
      </c>
      <c r="AP74" s="50">
        <v>1</v>
      </c>
      <c r="AQ74" s="71">
        <v>1</v>
      </c>
      <c r="AR74" s="71">
        <v>1</v>
      </c>
      <c r="AS74" s="50">
        <v>1</v>
      </c>
      <c r="AT74" s="50">
        <v>1</v>
      </c>
      <c r="AU74" s="50">
        <v>0</v>
      </c>
      <c r="AV74" s="50">
        <f t="shared" si="8"/>
        <v>18</v>
      </c>
      <c r="AW74" s="50">
        <v>0</v>
      </c>
      <c r="AX74" s="50">
        <v>0</v>
      </c>
      <c r="AY74" s="50">
        <v>0</v>
      </c>
      <c r="AZ74" s="50">
        <v>1</v>
      </c>
      <c r="BA74" s="50">
        <v>1</v>
      </c>
      <c r="BB74" s="50">
        <v>0</v>
      </c>
      <c r="BC74" s="50">
        <v>0</v>
      </c>
      <c r="BD74" s="50">
        <v>1</v>
      </c>
      <c r="BE74" s="50">
        <v>1</v>
      </c>
      <c r="BF74" s="50">
        <v>0</v>
      </c>
      <c r="BG74" s="50">
        <v>0</v>
      </c>
      <c r="BH74" s="50">
        <v>0</v>
      </c>
      <c r="BI74" s="50">
        <v>0</v>
      </c>
      <c r="BJ74" s="50">
        <v>1</v>
      </c>
      <c r="BK74" s="50">
        <v>0.5</v>
      </c>
      <c r="BL74" s="50">
        <v>1</v>
      </c>
      <c r="BM74" s="50">
        <v>0</v>
      </c>
      <c r="BN74" s="84">
        <v>0</v>
      </c>
      <c r="BO74" s="50">
        <v>0</v>
      </c>
      <c r="BP74" s="50">
        <v>0</v>
      </c>
      <c r="BQ74" s="50">
        <v>0</v>
      </c>
      <c r="BR74" s="50">
        <v>0</v>
      </c>
      <c r="BS74" s="50">
        <v>0</v>
      </c>
      <c r="BT74" s="50">
        <v>1</v>
      </c>
      <c r="BU74" s="50">
        <v>1</v>
      </c>
      <c r="BV74" s="50">
        <f t="shared" si="9"/>
        <v>8.5</v>
      </c>
      <c r="BW74" s="102"/>
      <c r="BX74" s="103"/>
    </row>
    <row r="75" spans="1:76" s="63" customFormat="1">
      <c r="B75" s="99"/>
      <c r="C75" s="104" t="s">
        <v>239</v>
      </c>
      <c r="D75" s="79" t="s">
        <v>31</v>
      </c>
      <c r="E75" s="79" t="s">
        <v>31</v>
      </c>
      <c r="F75" s="100" t="s">
        <v>31</v>
      </c>
      <c r="G75" s="104" t="s">
        <v>31</v>
      </c>
      <c r="H75" s="68">
        <v>10</v>
      </c>
      <c r="I75" s="68">
        <v>3</v>
      </c>
      <c r="J75" s="50">
        <f t="shared" si="6"/>
        <v>13</v>
      </c>
      <c r="K75" s="67">
        <v>0.2</v>
      </c>
      <c r="L75" s="101"/>
      <c r="M75" s="101"/>
      <c r="N75" s="101"/>
      <c r="O75" s="101"/>
      <c r="P75" s="101"/>
      <c r="Q75" s="101"/>
      <c r="R75" s="101"/>
      <c r="S75" s="51">
        <f t="shared" si="7"/>
        <v>26.7</v>
      </c>
      <c r="T75" s="103">
        <v>9</v>
      </c>
      <c r="V75" s="71"/>
      <c r="W75" s="50">
        <v>0</v>
      </c>
      <c r="X75" s="96">
        <v>1</v>
      </c>
      <c r="Y75" s="96">
        <v>0</v>
      </c>
      <c r="Z75" s="50">
        <v>1</v>
      </c>
      <c r="AA75" s="50">
        <v>1</v>
      </c>
      <c r="AB75" s="84">
        <v>0</v>
      </c>
      <c r="AC75" s="50">
        <v>1</v>
      </c>
      <c r="AD75" s="50">
        <v>1</v>
      </c>
      <c r="AE75" s="50">
        <v>0</v>
      </c>
      <c r="AF75" s="50">
        <v>0</v>
      </c>
      <c r="AG75" s="50">
        <v>1</v>
      </c>
      <c r="AH75" s="50">
        <v>1</v>
      </c>
      <c r="AI75" s="50">
        <v>1</v>
      </c>
      <c r="AJ75" s="50">
        <v>0</v>
      </c>
      <c r="AK75" s="50">
        <v>2</v>
      </c>
      <c r="AL75" s="50">
        <v>0</v>
      </c>
      <c r="AM75" s="50">
        <v>0</v>
      </c>
      <c r="AN75" s="50">
        <v>0</v>
      </c>
      <c r="AO75" s="50">
        <v>1</v>
      </c>
      <c r="AP75" s="50">
        <v>0</v>
      </c>
      <c r="AQ75" s="50">
        <v>1</v>
      </c>
      <c r="AR75" s="50">
        <v>0</v>
      </c>
      <c r="AS75" s="50">
        <v>1</v>
      </c>
      <c r="AT75" s="71">
        <v>1</v>
      </c>
      <c r="AU75" s="50">
        <v>1</v>
      </c>
      <c r="AV75" s="84">
        <f t="shared" si="8"/>
        <v>15</v>
      </c>
      <c r="AW75" s="50">
        <v>1</v>
      </c>
      <c r="AX75" s="50">
        <v>0</v>
      </c>
      <c r="AY75" s="50">
        <v>1</v>
      </c>
      <c r="AZ75" s="50">
        <v>1</v>
      </c>
      <c r="BA75" s="50">
        <v>0</v>
      </c>
      <c r="BB75" s="50">
        <v>1</v>
      </c>
      <c r="BC75" s="50">
        <v>0</v>
      </c>
      <c r="BD75" s="50">
        <v>1</v>
      </c>
      <c r="BE75" s="50">
        <v>1</v>
      </c>
      <c r="BF75" s="50">
        <v>0</v>
      </c>
      <c r="BG75" s="50">
        <v>1</v>
      </c>
      <c r="BH75" s="50">
        <v>1</v>
      </c>
      <c r="BI75" s="50">
        <v>1</v>
      </c>
      <c r="BJ75" s="50">
        <v>0</v>
      </c>
      <c r="BK75" s="50">
        <v>0.5</v>
      </c>
      <c r="BL75" s="50">
        <v>0</v>
      </c>
      <c r="BM75" s="50">
        <v>0</v>
      </c>
      <c r="BN75" s="84">
        <v>0</v>
      </c>
      <c r="BO75" s="50">
        <v>0</v>
      </c>
      <c r="BP75" s="50">
        <v>1</v>
      </c>
      <c r="BQ75" s="50">
        <v>0</v>
      </c>
      <c r="BR75" s="50">
        <v>0</v>
      </c>
      <c r="BS75" s="50">
        <v>0</v>
      </c>
      <c r="BT75" s="50">
        <v>1</v>
      </c>
      <c r="BU75" s="50">
        <v>0</v>
      </c>
      <c r="BV75" s="84">
        <f t="shared" si="9"/>
        <v>11.5</v>
      </c>
      <c r="BW75" s="102"/>
      <c r="BX75" s="103"/>
    </row>
    <row r="76" spans="1:76" s="63" customFormat="1">
      <c r="B76" s="99"/>
      <c r="C76" s="65" t="s">
        <v>281</v>
      </c>
      <c r="D76" s="79" t="s">
        <v>207</v>
      </c>
      <c r="E76" s="79" t="s">
        <v>69</v>
      </c>
      <c r="F76" s="100">
        <v>2008</v>
      </c>
      <c r="G76" s="82" t="s">
        <v>70</v>
      </c>
      <c r="H76" s="68">
        <v>3</v>
      </c>
      <c r="I76" s="68">
        <v>3</v>
      </c>
      <c r="J76" s="50">
        <f t="shared" si="6"/>
        <v>6</v>
      </c>
      <c r="K76" s="67">
        <v>0.1</v>
      </c>
      <c r="L76" s="101"/>
      <c r="M76" s="101"/>
      <c r="N76" s="101"/>
      <c r="O76" s="101"/>
      <c r="P76" s="101"/>
      <c r="Q76" s="101"/>
      <c r="R76" s="101"/>
      <c r="S76" s="51">
        <f t="shared" si="7"/>
        <v>26.6</v>
      </c>
      <c r="T76" s="103">
        <v>9</v>
      </c>
      <c r="V76" s="71"/>
      <c r="W76" s="50">
        <v>0</v>
      </c>
      <c r="X76" s="96">
        <v>1</v>
      </c>
      <c r="Y76" s="96">
        <v>1</v>
      </c>
      <c r="Z76" s="50">
        <v>1</v>
      </c>
      <c r="AA76" s="71">
        <v>1</v>
      </c>
      <c r="AB76" s="50">
        <v>1</v>
      </c>
      <c r="AC76" s="50">
        <v>0</v>
      </c>
      <c r="AD76" s="50">
        <v>0</v>
      </c>
      <c r="AE76" s="50">
        <v>0</v>
      </c>
      <c r="AF76" s="84">
        <v>0</v>
      </c>
      <c r="AG76" s="50">
        <v>0</v>
      </c>
      <c r="AH76" s="50">
        <v>0</v>
      </c>
      <c r="AI76" s="71">
        <v>1</v>
      </c>
      <c r="AJ76" s="50">
        <v>1</v>
      </c>
      <c r="AK76" s="50">
        <v>0</v>
      </c>
      <c r="AL76" s="50">
        <v>1</v>
      </c>
      <c r="AM76" s="71">
        <v>1</v>
      </c>
      <c r="AN76" s="50">
        <v>0</v>
      </c>
      <c r="AO76" s="50">
        <v>1</v>
      </c>
      <c r="AP76" s="50">
        <v>1</v>
      </c>
      <c r="AQ76" s="71">
        <v>1</v>
      </c>
      <c r="AR76" s="71">
        <v>1</v>
      </c>
      <c r="AS76" s="50">
        <v>1</v>
      </c>
      <c r="AT76" s="50">
        <v>1</v>
      </c>
      <c r="AU76" s="50">
        <v>1</v>
      </c>
      <c r="AV76" s="50">
        <f t="shared" si="8"/>
        <v>16</v>
      </c>
      <c r="AW76" s="50">
        <v>2</v>
      </c>
      <c r="AX76" s="50">
        <v>0</v>
      </c>
      <c r="AY76" s="50">
        <v>0</v>
      </c>
      <c r="AZ76" s="50">
        <v>1</v>
      </c>
      <c r="BA76" s="50">
        <v>1</v>
      </c>
      <c r="BB76" s="50">
        <v>0</v>
      </c>
      <c r="BC76" s="50">
        <v>0</v>
      </c>
      <c r="BD76" s="50">
        <v>1</v>
      </c>
      <c r="BE76" s="50">
        <v>1</v>
      </c>
      <c r="BF76" s="50">
        <v>0</v>
      </c>
      <c r="BG76" s="50">
        <v>0</v>
      </c>
      <c r="BH76" s="50">
        <v>0</v>
      </c>
      <c r="BI76" s="50">
        <v>0</v>
      </c>
      <c r="BJ76" s="50">
        <v>1</v>
      </c>
      <c r="BK76" s="50">
        <v>0.5</v>
      </c>
      <c r="BL76" s="50">
        <v>1</v>
      </c>
      <c r="BM76" s="50">
        <v>0</v>
      </c>
      <c r="BN76" s="84">
        <v>0</v>
      </c>
      <c r="BO76" s="50">
        <v>0</v>
      </c>
      <c r="BP76" s="50">
        <v>0</v>
      </c>
      <c r="BQ76" s="50">
        <v>0</v>
      </c>
      <c r="BR76" s="50">
        <v>0</v>
      </c>
      <c r="BS76" s="50">
        <v>0</v>
      </c>
      <c r="BT76" s="50">
        <v>1</v>
      </c>
      <c r="BU76" s="50">
        <v>1</v>
      </c>
      <c r="BV76" s="50">
        <f t="shared" si="9"/>
        <v>10.5</v>
      </c>
      <c r="BW76" s="102"/>
      <c r="BX76" s="103"/>
    </row>
    <row r="77" spans="1:76" s="63" customFormat="1">
      <c r="A77" s="50"/>
      <c r="B77" s="64"/>
      <c r="C77" s="65" t="s">
        <v>194</v>
      </c>
      <c r="D77" s="79" t="s">
        <v>78</v>
      </c>
      <c r="E77" s="91" t="s">
        <v>37</v>
      </c>
      <c r="F77" s="67">
        <v>2005</v>
      </c>
      <c r="G77" s="70" t="s">
        <v>70</v>
      </c>
      <c r="H77" s="68">
        <v>15</v>
      </c>
      <c r="I77" s="68">
        <v>15</v>
      </c>
      <c r="J77" s="50">
        <f t="shared" si="6"/>
        <v>30</v>
      </c>
      <c r="K77" s="67">
        <v>0.5</v>
      </c>
      <c r="L77" s="67"/>
      <c r="M77" s="67"/>
      <c r="N77" s="67"/>
      <c r="O77" s="67"/>
      <c r="P77" s="72"/>
      <c r="Q77" s="68"/>
      <c r="R77" s="68">
        <v>2</v>
      </c>
      <c r="S77" s="51">
        <f t="shared" si="7"/>
        <v>26.5</v>
      </c>
      <c r="T77" s="103">
        <v>9</v>
      </c>
      <c r="U77" s="67"/>
      <c r="V77" s="69"/>
      <c r="W77" s="50">
        <v>0</v>
      </c>
      <c r="X77" s="96">
        <v>1</v>
      </c>
      <c r="Y77" s="96">
        <v>0</v>
      </c>
      <c r="Z77" s="50">
        <v>1</v>
      </c>
      <c r="AA77" s="71">
        <v>1</v>
      </c>
      <c r="AB77" s="50">
        <v>0</v>
      </c>
      <c r="AC77" s="50">
        <v>1</v>
      </c>
      <c r="AD77" s="50">
        <v>1</v>
      </c>
      <c r="AE77" s="84">
        <v>1</v>
      </c>
      <c r="AF77" s="50">
        <v>0</v>
      </c>
      <c r="AG77" s="50">
        <v>1</v>
      </c>
      <c r="AH77" s="50">
        <v>0</v>
      </c>
      <c r="AI77" s="50">
        <v>1</v>
      </c>
      <c r="AJ77" s="50">
        <v>0</v>
      </c>
      <c r="AK77" s="50">
        <v>2</v>
      </c>
      <c r="AL77" s="71">
        <v>1</v>
      </c>
      <c r="AM77" s="50">
        <v>1</v>
      </c>
      <c r="AN77" s="50">
        <v>1</v>
      </c>
      <c r="AO77" s="50">
        <v>0</v>
      </c>
      <c r="AP77" s="50">
        <v>1</v>
      </c>
      <c r="AQ77" s="50">
        <v>0</v>
      </c>
      <c r="AR77" s="50">
        <v>0</v>
      </c>
      <c r="AS77" s="50">
        <v>0</v>
      </c>
      <c r="AT77" s="71">
        <v>1</v>
      </c>
      <c r="AU77" s="84">
        <v>1</v>
      </c>
      <c r="AV77" s="50">
        <f t="shared" si="8"/>
        <v>16</v>
      </c>
      <c r="AW77" s="50">
        <v>3</v>
      </c>
      <c r="AX77" s="50">
        <v>0</v>
      </c>
      <c r="AY77" s="50">
        <v>0</v>
      </c>
      <c r="AZ77" s="50">
        <v>1</v>
      </c>
      <c r="BA77" s="50">
        <v>1</v>
      </c>
      <c r="BB77" s="50">
        <v>0</v>
      </c>
      <c r="BC77" s="50">
        <v>1</v>
      </c>
      <c r="BD77" s="50">
        <v>1</v>
      </c>
      <c r="BE77" s="50">
        <v>1</v>
      </c>
      <c r="BF77" s="50">
        <v>0</v>
      </c>
      <c r="BG77" s="50">
        <v>0</v>
      </c>
      <c r="BH77" s="50">
        <v>0</v>
      </c>
      <c r="BI77" s="50">
        <v>0</v>
      </c>
      <c r="BJ77" s="50">
        <v>0</v>
      </c>
      <c r="BK77" s="50">
        <v>0</v>
      </c>
      <c r="BL77" s="50">
        <v>1</v>
      </c>
      <c r="BM77" s="50">
        <v>0</v>
      </c>
      <c r="BN77" s="50">
        <v>0</v>
      </c>
      <c r="BO77" s="50">
        <v>0</v>
      </c>
      <c r="BP77" s="50">
        <v>0</v>
      </c>
      <c r="BQ77" s="50">
        <v>1</v>
      </c>
      <c r="BR77" s="50">
        <v>0</v>
      </c>
      <c r="BS77" s="50">
        <v>0</v>
      </c>
      <c r="BT77" s="50">
        <v>1</v>
      </c>
      <c r="BU77" s="50">
        <v>1</v>
      </c>
      <c r="BV77" s="50">
        <f t="shared" si="9"/>
        <v>12</v>
      </c>
      <c r="BW77" s="50"/>
      <c r="BX77" s="67"/>
    </row>
    <row r="78" spans="1:76" s="63" customFormat="1">
      <c r="A78" s="50"/>
      <c r="B78" s="64"/>
      <c r="C78" s="65" t="s">
        <v>141</v>
      </c>
      <c r="D78" s="79" t="s">
        <v>36</v>
      </c>
      <c r="E78" s="91" t="s">
        <v>37</v>
      </c>
      <c r="F78" s="67">
        <v>2003</v>
      </c>
      <c r="G78" s="70" t="s">
        <v>38</v>
      </c>
      <c r="H78" s="68">
        <v>15</v>
      </c>
      <c r="I78" s="68">
        <v>15</v>
      </c>
      <c r="J78" s="50">
        <f t="shared" si="6"/>
        <v>30</v>
      </c>
      <c r="K78" s="67">
        <v>0.5</v>
      </c>
      <c r="L78" s="67"/>
      <c r="M78" s="67"/>
      <c r="N78" s="67"/>
      <c r="O78" s="67"/>
      <c r="P78" s="67"/>
      <c r="Q78" s="68"/>
      <c r="R78" s="68"/>
      <c r="S78" s="51">
        <f t="shared" si="7"/>
        <v>26.5</v>
      </c>
      <c r="T78" s="103">
        <v>9</v>
      </c>
      <c r="U78" s="67"/>
      <c r="V78" s="69"/>
      <c r="W78" s="50">
        <v>3</v>
      </c>
      <c r="X78" s="96">
        <v>0</v>
      </c>
      <c r="Y78" s="50">
        <v>1</v>
      </c>
      <c r="Z78" s="50">
        <v>0</v>
      </c>
      <c r="AA78" s="50">
        <v>0</v>
      </c>
      <c r="AB78" s="50">
        <v>1</v>
      </c>
      <c r="AC78" s="50">
        <v>1</v>
      </c>
      <c r="AD78" s="71">
        <v>0</v>
      </c>
      <c r="AE78" s="50">
        <v>0</v>
      </c>
      <c r="AF78" s="50">
        <v>0</v>
      </c>
      <c r="AG78" s="71">
        <v>1</v>
      </c>
      <c r="AH78" s="50">
        <v>0</v>
      </c>
      <c r="AI78" s="71">
        <v>0</v>
      </c>
      <c r="AJ78" s="50">
        <v>0</v>
      </c>
      <c r="AK78" s="50">
        <v>1</v>
      </c>
      <c r="AL78" s="50">
        <v>1</v>
      </c>
      <c r="AM78" s="71">
        <v>1</v>
      </c>
      <c r="AN78" s="50">
        <v>0</v>
      </c>
      <c r="AO78" s="84">
        <v>0</v>
      </c>
      <c r="AP78" s="50">
        <v>1</v>
      </c>
      <c r="AQ78" s="50">
        <v>1</v>
      </c>
      <c r="AR78" s="50">
        <v>0</v>
      </c>
      <c r="AS78" s="50">
        <v>0</v>
      </c>
      <c r="AT78" s="50">
        <v>1</v>
      </c>
      <c r="AU78" s="50">
        <v>0</v>
      </c>
      <c r="AV78" s="84">
        <f t="shared" si="8"/>
        <v>13</v>
      </c>
      <c r="AW78" s="50">
        <v>0</v>
      </c>
      <c r="AX78" s="50">
        <v>0</v>
      </c>
      <c r="AY78" s="50">
        <v>0</v>
      </c>
      <c r="AZ78" s="50">
        <v>1</v>
      </c>
      <c r="BA78" s="50">
        <v>1</v>
      </c>
      <c r="BB78" s="50">
        <v>0</v>
      </c>
      <c r="BC78" s="50">
        <v>0</v>
      </c>
      <c r="BD78" s="50">
        <v>1</v>
      </c>
      <c r="BE78" s="50">
        <v>1</v>
      </c>
      <c r="BF78" s="50">
        <v>0</v>
      </c>
      <c r="BG78" s="50">
        <v>1</v>
      </c>
      <c r="BH78" s="50">
        <v>0</v>
      </c>
      <c r="BI78" s="50">
        <v>1</v>
      </c>
      <c r="BJ78" s="50">
        <v>0</v>
      </c>
      <c r="BK78" s="50">
        <v>0</v>
      </c>
      <c r="BL78" s="50">
        <v>1</v>
      </c>
      <c r="BM78" s="50">
        <v>0</v>
      </c>
      <c r="BN78" s="50">
        <v>2</v>
      </c>
      <c r="BO78" s="50">
        <v>0</v>
      </c>
      <c r="BP78" s="50">
        <v>1</v>
      </c>
      <c r="BQ78" s="50">
        <v>0</v>
      </c>
      <c r="BR78" s="50">
        <v>0</v>
      </c>
      <c r="BS78" s="50">
        <v>1</v>
      </c>
      <c r="BT78" s="50">
        <v>1</v>
      </c>
      <c r="BU78" s="50">
        <v>1</v>
      </c>
      <c r="BV78" s="84">
        <f t="shared" si="9"/>
        <v>13</v>
      </c>
      <c r="BW78" s="50"/>
      <c r="BX78" s="67"/>
    </row>
    <row r="79" spans="1:76" s="63" customFormat="1">
      <c r="B79" s="99"/>
      <c r="C79" s="65" t="s">
        <v>252</v>
      </c>
      <c r="D79" s="79" t="s">
        <v>214</v>
      </c>
      <c r="E79" s="79" t="s">
        <v>75</v>
      </c>
      <c r="F79" s="100">
        <v>2009</v>
      </c>
      <c r="G79" s="82" t="s">
        <v>236</v>
      </c>
      <c r="H79" s="68">
        <v>3</v>
      </c>
      <c r="I79" s="68">
        <v>14</v>
      </c>
      <c r="J79" s="50">
        <f t="shared" si="6"/>
        <v>17</v>
      </c>
      <c r="K79" s="67">
        <v>0.3</v>
      </c>
      <c r="L79" s="101"/>
      <c r="M79" s="101"/>
      <c r="N79" s="101"/>
      <c r="O79" s="101"/>
      <c r="P79" s="101"/>
      <c r="Q79" s="101"/>
      <c r="R79" s="101"/>
      <c r="S79" s="51">
        <f t="shared" si="7"/>
        <v>26.3</v>
      </c>
      <c r="T79" s="103">
        <v>9</v>
      </c>
      <c r="V79" s="71"/>
      <c r="W79" s="50">
        <v>5</v>
      </c>
      <c r="X79" s="50">
        <v>1</v>
      </c>
      <c r="Y79" s="96">
        <v>1</v>
      </c>
      <c r="Z79" s="50">
        <v>1</v>
      </c>
      <c r="AA79" s="50">
        <v>0</v>
      </c>
      <c r="AB79" s="50">
        <v>0</v>
      </c>
      <c r="AC79" s="84">
        <v>0</v>
      </c>
      <c r="AD79" s="71">
        <v>1</v>
      </c>
      <c r="AE79" s="50">
        <v>0</v>
      </c>
      <c r="AF79" s="84">
        <v>0</v>
      </c>
      <c r="AG79" s="50">
        <v>0</v>
      </c>
      <c r="AH79" s="50">
        <v>0</v>
      </c>
      <c r="AI79" s="50">
        <v>1</v>
      </c>
      <c r="AJ79" s="50">
        <v>0</v>
      </c>
      <c r="AK79" s="50">
        <v>1</v>
      </c>
      <c r="AL79" s="50">
        <v>0</v>
      </c>
      <c r="AM79" s="50">
        <v>0</v>
      </c>
      <c r="AN79" s="50">
        <v>0</v>
      </c>
      <c r="AO79" s="50">
        <v>0</v>
      </c>
      <c r="AP79" s="50">
        <v>1</v>
      </c>
      <c r="AQ79" s="71">
        <v>1</v>
      </c>
      <c r="AR79" s="71">
        <v>1</v>
      </c>
      <c r="AS79" s="50">
        <v>1</v>
      </c>
      <c r="AT79" s="50">
        <v>0</v>
      </c>
      <c r="AU79" s="50">
        <v>0</v>
      </c>
      <c r="AV79" s="50">
        <f t="shared" si="8"/>
        <v>15</v>
      </c>
      <c r="AW79" s="50">
        <v>3</v>
      </c>
      <c r="AX79" s="50">
        <v>0</v>
      </c>
      <c r="AY79" s="50">
        <v>0</v>
      </c>
      <c r="AZ79" s="50">
        <v>1</v>
      </c>
      <c r="BA79" s="50">
        <v>1</v>
      </c>
      <c r="BB79" s="50">
        <v>0</v>
      </c>
      <c r="BC79" s="50">
        <v>0</v>
      </c>
      <c r="BD79" s="50">
        <v>0</v>
      </c>
      <c r="BE79" s="50">
        <v>1</v>
      </c>
      <c r="BF79" s="50">
        <v>0</v>
      </c>
      <c r="BG79" s="50">
        <v>0</v>
      </c>
      <c r="BH79" s="50">
        <v>0</v>
      </c>
      <c r="BI79" s="50">
        <v>0</v>
      </c>
      <c r="BJ79" s="50">
        <v>0</v>
      </c>
      <c r="BK79" s="50">
        <v>0</v>
      </c>
      <c r="BL79" s="50">
        <v>1</v>
      </c>
      <c r="BM79" s="50">
        <v>0</v>
      </c>
      <c r="BN79" s="50">
        <v>2</v>
      </c>
      <c r="BO79" s="50">
        <v>0</v>
      </c>
      <c r="BP79" s="50">
        <v>0</v>
      </c>
      <c r="BQ79" s="50">
        <v>0</v>
      </c>
      <c r="BR79" s="50">
        <v>0</v>
      </c>
      <c r="BS79" s="50">
        <v>0</v>
      </c>
      <c r="BT79" s="50">
        <v>1</v>
      </c>
      <c r="BU79" s="50">
        <v>1</v>
      </c>
      <c r="BV79" s="50">
        <f t="shared" si="9"/>
        <v>11</v>
      </c>
      <c r="BW79" s="102"/>
      <c r="BX79" s="103"/>
    </row>
    <row r="80" spans="1:76" s="63" customFormat="1">
      <c r="A80" s="50"/>
      <c r="B80" s="64"/>
      <c r="C80" s="65" t="s">
        <v>197</v>
      </c>
      <c r="D80" s="79" t="s">
        <v>111</v>
      </c>
      <c r="E80" s="91" t="s">
        <v>48</v>
      </c>
      <c r="F80" s="67"/>
      <c r="G80" s="70" t="s">
        <v>31</v>
      </c>
      <c r="H80" s="68">
        <v>13</v>
      </c>
      <c r="I80" s="68">
        <v>3</v>
      </c>
      <c r="J80" s="50">
        <f t="shared" si="6"/>
        <v>16</v>
      </c>
      <c r="K80" s="67">
        <v>0.3</v>
      </c>
      <c r="L80" s="67"/>
      <c r="M80" s="67"/>
      <c r="N80" s="67"/>
      <c r="O80" s="67"/>
      <c r="P80" s="67"/>
      <c r="Q80" s="68"/>
      <c r="R80" s="68"/>
      <c r="S80" s="51">
        <f t="shared" si="7"/>
        <v>26.3</v>
      </c>
      <c r="T80" s="103">
        <v>9</v>
      </c>
      <c r="U80" s="67"/>
      <c r="V80" s="69"/>
      <c r="W80" s="50">
        <v>0</v>
      </c>
      <c r="X80" s="96">
        <v>1</v>
      </c>
      <c r="Y80" s="96">
        <v>0</v>
      </c>
      <c r="Z80" s="50">
        <v>1</v>
      </c>
      <c r="AA80" s="50">
        <v>0</v>
      </c>
      <c r="AB80" s="50">
        <v>1</v>
      </c>
      <c r="AC80" s="50">
        <v>1</v>
      </c>
      <c r="AD80" s="50">
        <v>1</v>
      </c>
      <c r="AE80" s="84">
        <v>0</v>
      </c>
      <c r="AF80" s="50">
        <v>0</v>
      </c>
      <c r="AG80" s="50">
        <v>0</v>
      </c>
      <c r="AH80" s="50">
        <v>0</v>
      </c>
      <c r="AI80" s="50">
        <v>1</v>
      </c>
      <c r="AJ80" s="50">
        <v>1</v>
      </c>
      <c r="AK80" s="50">
        <v>0</v>
      </c>
      <c r="AL80" s="50">
        <v>1</v>
      </c>
      <c r="AM80" s="84">
        <v>1</v>
      </c>
      <c r="AN80" s="50">
        <v>1</v>
      </c>
      <c r="AO80" s="71">
        <v>1</v>
      </c>
      <c r="AP80" s="50">
        <v>1</v>
      </c>
      <c r="AQ80" s="50">
        <v>1</v>
      </c>
      <c r="AR80" s="50">
        <v>1</v>
      </c>
      <c r="AS80" s="50">
        <v>1</v>
      </c>
      <c r="AT80" s="50">
        <v>1</v>
      </c>
      <c r="AU80" s="50">
        <v>1</v>
      </c>
      <c r="AV80" s="50">
        <f t="shared" si="8"/>
        <v>17</v>
      </c>
      <c r="AW80" s="50">
        <v>5</v>
      </c>
      <c r="AX80" s="50">
        <v>0</v>
      </c>
      <c r="AY80" s="50">
        <v>0</v>
      </c>
      <c r="AZ80" s="50">
        <v>0</v>
      </c>
      <c r="BA80" s="50">
        <v>1</v>
      </c>
      <c r="BB80" s="50">
        <v>0</v>
      </c>
      <c r="BC80" s="50">
        <v>0</v>
      </c>
      <c r="BD80" s="50">
        <v>0</v>
      </c>
      <c r="BE80" s="50">
        <v>0</v>
      </c>
      <c r="BF80" s="50">
        <v>0</v>
      </c>
      <c r="BG80" s="50">
        <v>0</v>
      </c>
      <c r="BH80" s="50">
        <v>0</v>
      </c>
      <c r="BI80" s="50">
        <v>0</v>
      </c>
      <c r="BJ80" s="50">
        <v>0</v>
      </c>
      <c r="BK80" s="50">
        <v>1</v>
      </c>
      <c r="BL80" s="50">
        <v>1</v>
      </c>
      <c r="BM80" s="50">
        <v>0</v>
      </c>
      <c r="BN80" s="50">
        <v>0</v>
      </c>
      <c r="BO80" s="50">
        <v>0</v>
      </c>
      <c r="BP80" s="50">
        <v>0</v>
      </c>
      <c r="BQ80" s="50">
        <v>0</v>
      </c>
      <c r="BR80" s="50">
        <v>0</v>
      </c>
      <c r="BS80" s="50">
        <v>0</v>
      </c>
      <c r="BT80" s="50">
        <v>0</v>
      </c>
      <c r="BU80" s="50">
        <v>1</v>
      </c>
      <c r="BV80" s="50">
        <f t="shared" si="9"/>
        <v>9</v>
      </c>
      <c r="BW80" s="50"/>
      <c r="BX80" s="67"/>
    </row>
    <row r="81" spans="1:76" s="63" customFormat="1">
      <c r="B81" s="99"/>
      <c r="C81" s="104" t="s">
        <v>31</v>
      </c>
      <c r="D81" s="79" t="s">
        <v>31</v>
      </c>
      <c r="E81" s="79" t="s">
        <v>31</v>
      </c>
      <c r="F81" s="100" t="s">
        <v>31</v>
      </c>
      <c r="G81" s="104" t="s">
        <v>31</v>
      </c>
      <c r="H81" s="68">
        <v>9</v>
      </c>
      <c r="I81" s="68">
        <v>3</v>
      </c>
      <c r="J81" s="50">
        <f t="shared" si="6"/>
        <v>12</v>
      </c>
      <c r="K81" s="67">
        <v>0.2</v>
      </c>
      <c r="L81" s="101"/>
      <c r="M81" s="101"/>
      <c r="N81" s="101"/>
      <c r="O81" s="101"/>
      <c r="P81" s="101"/>
      <c r="Q81" s="101"/>
      <c r="R81" s="101"/>
      <c r="S81" s="51">
        <f t="shared" si="7"/>
        <v>26.2</v>
      </c>
      <c r="T81" s="103">
        <v>9</v>
      </c>
      <c r="V81" s="71"/>
      <c r="W81" s="84">
        <v>0</v>
      </c>
      <c r="X81" s="96">
        <v>1</v>
      </c>
      <c r="Y81" s="96">
        <v>1</v>
      </c>
      <c r="Z81" s="50">
        <v>1</v>
      </c>
      <c r="AA81" s="50">
        <v>0.5</v>
      </c>
      <c r="AB81" s="84">
        <v>0</v>
      </c>
      <c r="AC81" s="50">
        <v>0</v>
      </c>
      <c r="AD81" s="71">
        <v>1</v>
      </c>
      <c r="AE81" s="50">
        <v>0</v>
      </c>
      <c r="AF81" s="50">
        <v>0</v>
      </c>
      <c r="AG81" s="50">
        <v>0</v>
      </c>
      <c r="AH81" s="50">
        <v>0</v>
      </c>
      <c r="AI81" s="50">
        <v>1</v>
      </c>
      <c r="AJ81" s="50">
        <v>1</v>
      </c>
      <c r="AK81" s="50">
        <v>1</v>
      </c>
      <c r="AL81" s="50">
        <v>0</v>
      </c>
      <c r="AM81" s="50">
        <v>0</v>
      </c>
      <c r="AN81" s="84">
        <v>0</v>
      </c>
      <c r="AO81" s="84">
        <v>1</v>
      </c>
      <c r="AP81" s="50">
        <v>1</v>
      </c>
      <c r="AQ81" s="50">
        <v>1</v>
      </c>
      <c r="AR81" s="50">
        <v>1</v>
      </c>
      <c r="AS81" s="71">
        <v>1</v>
      </c>
      <c r="AT81" s="50">
        <v>0</v>
      </c>
      <c r="AU81" s="50">
        <v>1</v>
      </c>
      <c r="AV81" s="84">
        <f t="shared" si="8"/>
        <v>13.5</v>
      </c>
      <c r="AW81" s="50">
        <v>0</v>
      </c>
      <c r="AX81" s="50">
        <v>1</v>
      </c>
      <c r="AY81" s="50">
        <v>0</v>
      </c>
      <c r="AZ81" s="50">
        <v>1</v>
      </c>
      <c r="BA81" s="50">
        <v>1</v>
      </c>
      <c r="BB81" s="50">
        <v>0</v>
      </c>
      <c r="BC81" s="50">
        <v>0</v>
      </c>
      <c r="BD81" s="50">
        <v>1</v>
      </c>
      <c r="BE81" s="50">
        <v>1</v>
      </c>
      <c r="BF81" s="50">
        <v>1</v>
      </c>
      <c r="BG81" s="50">
        <v>1</v>
      </c>
      <c r="BH81" s="50">
        <v>0</v>
      </c>
      <c r="BI81" s="50">
        <v>1</v>
      </c>
      <c r="BJ81" s="50">
        <v>0</v>
      </c>
      <c r="BK81" s="50">
        <v>0.5</v>
      </c>
      <c r="BL81" s="50">
        <v>0</v>
      </c>
      <c r="BM81" s="50">
        <v>1</v>
      </c>
      <c r="BN81" s="50">
        <v>0</v>
      </c>
      <c r="BO81" s="50">
        <v>0</v>
      </c>
      <c r="BP81" s="50">
        <v>0</v>
      </c>
      <c r="BQ81" s="50">
        <v>0</v>
      </c>
      <c r="BR81" s="50">
        <v>1</v>
      </c>
      <c r="BS81" s="50">
        <v>0</v>
      </c>
      <c r="BT81" s="50">
        <v>1</v>
      </c>
      <c r="BU81" s="50">
        <v>1</v>
      </c>
      <c r="BV81" s="84">
        <f t="shared" si="9"/>
        <v>12.5</v>
      </c>
      <c r="BW81" s="102"/>
      <c r="BX81" s="103"/>
    </row>
    <row r="82" spans="1:76" s="63" customFormat="1">
      <c r="B82" s="99"/>
      <c r="C82" s="65" t="s">
        <v>283</v>
      </c>
      <c r="D82" s="79" t="s">
        <v>207</v>
      </c>
      <c r="E82" s="79" t="s">
        <v>69</v>
      </c>
      <c r="F82" s="100">
        <v>2008</v>
      </c>
      <c r="G82" s="82" t="s">
        <v>145</v>
      </c>
      <c r="H82" s="68">
        <v>5</v>
      </c>
      <c r="I82" s="68">
        <v>3</v>
      </c>
      <c r="J82" s="50">
        <f t="shared" si="6"/>
        <v>8</v>
      </c>
      <c r="K82" s="67">
        <v>0.1</v>
      </c>
      <c r="L82" s="101"/>
      <c r="M82" s="67">
        <v>0.5</v>
      </c>
      <c r="N82" s="101"/>
      <c r="O82" s="101"/>
      <c r="P82" s="101"/>
      <c r="Q82" s="101"/>
      <c r="R82" s="101"/>
      <c r="S82" s="51">
        <f t="shared" si="7"/>
        <v>26.1</v>
      </c>
      <c r="T82" s="103">
        <v>9</v>
      </c>
      <c r="V82" s="71"/>
      <c r="W82" s="84">
        <v>5</v>
      </c>
      <c r="X82" s="96">
        <v>1</v>
      </c>
      <c r="Y82" s="50">
        <v>0</v>
      </c>
      <c r="Z82" s="50">
        <v>1</v>
      </c>
      <c r="AA82" s="50">
        <v>0.5</v>
      </c>
      <c r="AB82" s="50">
        <v>1</v>
      </c>
      <c r="AC82" s="50">
        <v>1</v>
      </c>
      <c r="AD82" s="71">
        <v>1</v>
      </c>
      <c r="AE82" s="50">
        <v>0</v>
      </c>
      <c r="AF82" s="84">
        <v>1</v>
      </c>
      <c r="AG82" s="84">
        <v>1</v>
      </c>
      <c r="AH82" s="50">
        <v>0</v>
      </c>
      <c r="AI82" s="50">
        <v>1</v>
      </c>
      <c r="AJ82" s="50">
        <v>0</v>
      </c>
      <c r="AK82" s="50">
        <v>0</v>
      </c>
      <c r="AL82" s="84">
        <v>0</v>
      </c>
      <c r="AM82" s="50">
        <v>1</v>
      </c>
      <c r="AN82" s="71">
        <v>1</v>
      </c>
      <c r="AO82" s="50">
        <v>1</v>
      </c>
      <c r="AP82" s="84">
        <v>1</v>
      </c>
      <c r="AQ82" s="50">
        <v>1</v>
      </c>
      <c r="AR82" s="50">
        <v>1</v>
      </c>
      <c r="AS82" s="50">
        <v>1</v>
      </c>
      <c r="AT82" s="50">
        <v>0</v>
      </c>
      <c r="AU82" s="50">
        <v>1</v>
      </c>
      <c r="AV82" s="50">
        <f t="shared" si="8"/>
        <v>21.5</v>
      </c>
      <c r="AW82" s="50">
        <v>0</v>
      </c>
      <c r="AX82" s="50">
        <v>1</v>
      </c>
      <c r="AY82" s="50">
        <v>0</v>
      </c>
      <c r="AZ82" s="50">
        <v>0</v>
      </c>
      <c r="BA82" s="50">
        <v>1</v>
      </c>
      <c r="BB82" s="50">
        <v>0</v>
      </c>
      <c r="BC82" s="50">
        <v>0</v>
      </c>
      <c r="BD82" s="50">
        <v>0</v>
      </c>
      <c r="BE82" s="50">
        <v>0</v>
      </c>
      <c r="BF82" s="50">
        <v>0</v>
      </c>
      <c r="BG82" s="50">
        <v>0</v>
      </c>
      <c r="BH82" s="50">
        <v>0</v>
      </c>
      <c r="BI82" s="50">
        <v>0</v>
      </c>
      <c r="BJ82" s="50">
        <v>0</v>
      </c>
      <c r="BK82" s="50">
        <v>0</v>
      </c>
      <c r="BL82" s="50">
        <v>1</v>
      </c>
      <c r="BM82" s="50">
        <v>0</v>
      </c>
      <c r="BN82" s="50">
        <v>0</v>
      </c>
      <c r="BO82" s="50">
        <v>0</v>
      </c>
      <c r="BP82" s="50">
        <v>0</v>
      </c>
      <c r="BQ82" s="50">
        <v>0</v>
      </c>
      <c r="BR82" s="50">
        <v>0</v>
      </c>
      <c r="BS82" s="50">
        <v>0</v>
      </c>
      <c r="BT82" s="50">
        <v>0</v>
      </c>
      <c r="BU82" s="50">
        <v>1</v>
      </c>
      <c r="BV82" s="50">
        <f t="shared" si="9"/>
        <v>4</v>
      </c>
      <c r="BW82" s="102"/>
      <c r="BX82" s="103"/>
    </row>
    <row r="83" spans="1:76" s="63" customFormat="1">
      <c r="B83" s="99"/>
      <c r="C83" s="65" t="s">
        <v>271</v>
      </c>
      <c r="D83" s="79" t="s">
        <v>232</v>
      </c>
      <c r="E83" s="79" t="s">
        <v>97</v>
      </c>
      <c r="F83" s="100" t="s">
        <v>31</v>
      </c>
      <c r="G83" s="82" t="s">
        <v>34</v>
      </c>
      <c r="H83" s="68">
        <v>9</v>
      </c>
      <c r="I83" s="68">
        <v>14</v>
      </c>
      <c r="J83" s="50">
        <f t="shared" si="6"/>
        <v>23</v>
      </c>
      <c r="K83" s="67">
        <v>0.4</v>
      </c>
      <c r="L83" s="101"/>
      <c r="M83" s="101"/>
      <c r="N83" s="101"/>
      <c r="O83" s="101"/>
      <c r="P83" s="101"/>
      <c r="Q83" s="101"/>
      <c r="R83" s="101"/>
      <c r="S83" s="51">
        <f t="shared" si="7"/>
        <v>25.9</v>
      </c>
      <c r="T83" s="103">
        <v>9</v>
      </c>
      <c r="V83" s="71"/>
      <c r="W83" s="84">
        <v>3</v>
      </c>
      <c r="X83" s="50">
        <v>1</v>
      </c>
      <c r="Y83" s="50">
        <v>0</v>
      </c>
      <c r="Z83" s="50">
        <v>1</v>
      </c>
      <c r="AA83" s="50">
        <v>0</v>
      </c>
      <c r="AB83" s="50">
        <v>1</v>
      </c>
      <c r="AC83" s="50">
        <v>0</v>
      </c>
      <c r="AD83" s="50">
        <v>0</v>
      </c>
      <c r="AE83" s="84">
        <v>0</v>
      </c>
      <c r="AF83" s="50">
        <v>0</v>
      </c>
      <c r="AG83" s="50">
        <v>1</v>
      </c>
      <c r="AH83" s="50">
        <v>0</v>
      </c>
      <c r="AI83" s="50">
        <v>1</v>
      </c>
      <c r="AJ83" s="50">
        <v>0</v>
      </c>
      <c r="AK83" s="50">
        <v>0</v>
      </c>
      <c r="AL83" s="50">
        <v>1</v>
      </c>
      <c r="AM83" s="84">
        <v>0</v>
      </c>
      <c r="AN83" s="50">
        <v>0</v>
      </c>
      <c r="AO83" s="50">
        <v>0</v>
      </c>
      <c r="AP83" s="50">
        <v>0</v>
      </c>
      <c r="AQ83" s="50">
        <v>1</v>
      </c>
      <c r="AR83" s="50">
        <v>1</v>
      </c>
      <c r="AS83" s="50">
        <v>1</v>
      </c>
      <c r="AT83" s="50">
        <v>1</v>
      </c>
      <c r="AU83" s="50">
        <v>1</v>
      </c>
      <c r="AV83" s="50">
        <f t="shared" si="8"/>
        <v>14</v>
      </c>
      <c r="AW83" s="50">
        <v>3</v>
      </c>
      <c r="AX83" s="50">
        <v>0</v>
      </c>
      <c r="AY83" s="50">
        <v>0</v>
      </c>
      <c r="AZ83" s="50">
        <v>1</v>
      </c>
      <c r="BA83" s="50">
        <v>1</v>
      </c>
      <c r="BB83" s="50">
        <v>0</v>
      </c>
      <c r="BC83" s="50">
        <v>0</v>
      </c>
      <c r="BD83" s="50">
        <v>1</v>
      </c>
      <c r="BE83" s="50">
        <v>1</v>
      </c>
      <c r="BF83" s="50">
        <v>0</v>
      </c>
      <c r="BG83" s="50">
        <v>0</v>
      </c>
      <c r="BH83" s="50">
        <v>0</v>
      </c>
      <c r="BI83" s="50">
        <v>0</v>
      </c>
      <c r="BJ83" s="50">
        <v>0</v>
      </c>
      <c r="BK83" s="50">
        <v>0.5</v>
      </c>
      <c r="BL83" s="50">
        <v>1</v>
      </c>
      <c r="BM83" s="50">
        <v>0</v>
      </c>
      <c r="BN83" s="50">
        <v>1</v>
      </c>
      <c r="BO83" s="50">
        <v>0</v>
      </c>
      <c r="BP83" s="50">
        <v>0</v>
      </c>
      <c r="BQ83" s="50">
        <v>0</v>
      </c>
      <c r="BR83" s="50">
        <v>0</v>
      </c>
      <c r="BS83" s="50">
        <v>0</v>
      </c>
      <c r="BT83" s="50">
        <v>1</v>
      </c>
      <c r="BU83" s="50">
        <v>1</v>
      </c>
      <c r="BV83" s="50">
        <f t="shared" si="9"/>
        <v>11.5</v>
      </c>
      <c r="BW83" s="102"/>
      <c r="BX83" s="103"/>
    </row>
    <row r="84" spans="1:76" s="63" customFormat="1">
      <c r="A84" s="50"/>
      <c r="B84" s="64"/>
      <c r="C84" s="65" t="s">
        <v>152</v>
      </c>
      <c r="D84" s="79" t="s">
        <v>39</v>
      </c>
      <c r="E84" s="91" t="s">
        <v>40</v>
      </c>
      <c r="F84" s="67" t="s">
        <v>0</v>
      </c>
      <c r="G84" s="70" t="s">
        <v>144</v>
      </c>
      <c r="H84" s="68">
        <v>14</v>
      </c>
      <c r="I84" s="68">
        <v>3</v>
      </c>
      <c r="J84" s="50">
        <f t="shared" si="6"/>
        <v>17</v>
      </c>
      <c r="K84" s="67">
        <v>0.3</v>
      </c>
      <c r="L84" s="67"/>
      <c r="M84" s="67"/>
      <c r="N84" s="67"/>
      <c r="O84" s="67"/>
      <c r="P84" s="67"/>
      <c r="Q84" s="68"/>
      <c r="R84" s="68"/>
      <c r="S84" s="51">
        <f t="shared" si="7"/>
        <v>25.8</v>
      </c>
      <c r="T84" s="103">
        <v>9</v>
      </c>
      <c r="U84" s="67"/>
      <c r="V84" s="69"/>
      <c r="W84" s="84">
        <v>0</v>
      </c>
      <c r="X84" s="96">
        <v>0</v>
      </c>
      <c r="Y84" s="50">
        <v>1</v>
      </c>
      <c r="Z84" s="50">
        <v>1</v>
      </c>
      <c r="AA84" s="50">
        <v>0.5</v>
      </c>
      <c r="AB84" s="50">
        <v>1</v>
      </c>
      <c r="AC84" s="50">
        <v>1</v>
      </c>
      <c r="AD84" s="50">
        <v>1</v>
      </c>
      <c r="AE84" s="50">
        <v>0</v>
      </c>
      <c r="AF84" s="50">
        <v>0</v>
      </c>
      <c r="AG84" s="50">
        <v>1</v>
      </c>
      <c r="AH84" s="50">
        <v>0</v>
      </c>
      <c r="AI84" s="50">
        <v>1</v>
      </c>
      <c r="AJ84" s="50">
        <v>1</v>
      </c>
      <c r="AK84" s="50">
        <v>1</v>
      </c>
      <c r="AL84" s="50">
        <v>0</v>
      </c>
      <c r="AM84" s="50">
        <v>1</v>
      </c>
      <c r="AN84" s="97">
        <v>1</v>
      </c>
      <c r="AO84" s="50">
        <v>1</v>
      </c>
      <c r="AP84" s="50">
        <v>1</v>
      </c>
      <c r="AQ84" s="50">
        <v>0</v>
      </c>
      <c r="AR84" s="50">
        <v>0</v>
      </c>
      <c r="AS84" s="71">
        <v>1</v>
      </c>
      <c r="AT84" s="50">
        <v>1</v>
      </c>
      <c r="AU84" s="84">
        <v>0</v>
      </c>
      <c r="AV84" s="84">
        <f t="shared" si="8"/>
        <v>15.5</v>
      </c>
      <c r="AW84" s="50">
        <v>0</v>
      </c>
      <c r="AX84" s="50">
        <v>0</v>
      </c>
      <c r="AY84" s="50">
        <v>0</v>
      </c>
      <c r="AZ84" s="50">
        <v>1</v>
      </c>
      <c r="BA84" s="50">
        <v>1</v>
      </c>
      <c r="BB84" s="50">
        <v>0</v>
      </c>
      <c r="BC84" s="50">
        <v>0</v>
      </c>
      <c r="BD84" s="50">
        <v>1</v>
      </c>
      <c r="BE84" s="50">
        <v>1</v>
      </c>
      <c r="BF84" s="50">
        <v>1</v>
      </c>
      <c r="BG84" s="50">
        <v>0</v>
      </c>
      <c r="BH84" s="50">
        <v>0</v>
      </c>
      <c r="BI84" s="50">
        <v>0</v>
      </c>
      <c r="BJ84" s="50">
        <v>0</v>
      </c>
      <c r="BK84" s="50">
        <v>0</v>
      </c>
      <c r="BL84" s="50">
        <v>1</v>
      </c>
      <c r="BM84" s="50">
        <v>1</v>
      </c>
      <c r="BN84" s="50">
        <v>0</v>
      </c>
      <c r="BO84" s="50">
        <v>0</v>
      </c>
      <c r="BP84" s="50">
        <v>0</v>
      </c>
      <c r="BQ84" s="50">
        <v>0</v>
      </c>
      <c r="BR84" s="50">
        <v>1</v>
      </c>
      <c r="BS84" s="50">
        <v>0</v>
      </c>
      <c r="BT84" s="50">
        <v>1</v>
      </c>
      <c r="BU84" s="50">
        <v>1</v>
      </c>
      <c r="BV84" s="50">
        <f t="shared" si="9"/>
        <v>10</v>
      </c>
      <c r="BW84" s="50"/>
      <c r="BX84" s="50"/>
    </row>
    <row r="85" spans="1:76" s="63" customFormat="1" ht="20">
      <c r="B85" s="99"/>
      <c r="C85" s="65" t="s">
        <v>264</v>
      </c>
      <c r="D85" s="79" t="s">
        <v>228</v>
      </c>
      <c r="E85" s="79" t="s">
        <v>31</v>
      </c>
      <c r="F85" s="100">
        <v>2005</v>
      </c>
      <c r="G85" s="107" t="s">
        <v>237</v>
      </c>
      <c r="H85" s="68">
        <v>8</v>
      </c>
      <c r="I85" s="68">
        <v>3</v>
      </c>
      <c r="J85" s="50">
        <f t="shared" si="6"/>
        <v>11</v>
      </c>
      <c r="K85" s="67">
        <v>0.2</v>
      </c>
      <c r="L85" s="101"/>
      <c r="M85" s="101"/>
      <c r="N85" s="101"/>
      <c r="O85" s="101"/>
      <c r="P85" s="101"/>
      <c r="Q85" s="101"/>
      <c r="R85" s="101"/>
      <c r="S85" s="51">
        <f t="shared" si="7"/>
        <v>25.7</v>
      </c>
      <c r="T85" s="103">
        <v>10</v>
      </c>
      <c r="V85" s="71"/>
      <c r="W85" s="84">
        <v>5</v>
      </c>
      <c r="X85" s="96">
        <v>0</v>
      </c>
      <c r="Y85" s="50">
        <v>1</v>
      </c>
      <c r="Z85" s="50">
        <v>1</v>
      </c>
      <c r="AA85" s="50">
        <v>0</v>
      </c>
      <c r="AB85" s="50">
        <v>0</v>
      </c>
      <c r="AC85" s="84">
        <f>-AD399</f>
        <v>0</v>
      </c>
      <c r="AD85" s="50">
        <v>0</v>
      </c>
      <c r="AE85" s="50">
        <v>0</v>
      </c>
      <c r="AF85" s="84">
        <v>0</v>
      </c>
      <c r="AG85" s="50">
        <v>0</v>
      </c>
      <c r="AH85" s="50">
        <v>0</v>
      </c>
      <c r="AI85" s="50">
        <v>0</v>
      </c>
      <c r="AJ85" s="50">
        <v>1</v>
      </c>
      <c r="AK85" s="50">
        <v>0</v>
      </c>
      <c r="AL85" s="84">
        <v>0</v>
      </c>
      <c r="AM85" s="50">
        <v>0</v>
      </c>
      <c r="AN85" s="50">
        <v>0</v>
      </c>
      <c r="AO85" s="84">
        <v>0</v>
      </c>
      <c r="AP85" s="50">
        <v>1</v>
      </c>
      <c r="AQ85" s="50">
        <v>1</v>
      </c>
      <c r="AR85" s="50">
        <v>1</v>
      </c>
      <c r="AS85" s="50">
        <v>0</v>
      </c>
      <c r="AT85" s="50">
        <v>0</v>
      </c>
      <c r="AU85" s="50">
        <v>1</v>
      </c>
      <c r="AV85" s="50">
        <f t="shared" si="8"/>
        <v>12</v>
      </c>
      <c r="AW85" s="50">
        <v>5</v>
      </c>
      <c r="AX85" s="50">
        <v>1</v>
      </c>
      <c r="AY85" s="50">
        <v>0</v>
      </c>
      <c r="AZ85" s="50">
        <v>1</v>
      </c>
      <c r="BA85" s="50">
        <v>1</v>
      </c>
      <c r="BB85" s="50">
        <v>0</v>
      </c>
      <c r="BC85" s="50">
        <v>0</v>
      </c>
      <c r="BD85" s="50">
        <v>0</v>
      </c>
      <c r="BE85" s="50">
        <v>1</v>
      </c>
      <c r="BF85" s="50">
        <v>1</v>
      </c>
      <c r="BG85" s="50">
        <v>0</v>
      </c>
      <c r="BH85" s="50">
        <v>0</v>
      </c>
      <c r="BI85" s="50">
        <v>0</v>
      </c>
      <c r="BJ85" s="50">
        <v>0</v>
      </c>
      <c r="BK85" s="50">
        <v>0.5</v>
      </c>
      <c r="BL85" s="50">
        <v>0</v>
      </c>
      <c r="BM85" s="50">
        <v>1</v>
      </c>
      <c r="BN85" s="50">
        <v>0</v>
      </c>
      <c r="BO85" s="50">
        <v>0</v>
      </c>
      <c r="BP85" s="50">
        <v>0</v>
      </c>
      <c r="BQ85" s="50">
        <v>0</v>
      </c>
      <c r="BR85" s="50">
        <v>1</v>
      </c>
      <c r="BS85" s="50">
        <v>0</v>
      </c>
      <c r="BT85" s="50">
        <v>1</v>
      </c>
      <c r="BU85" s="50">
        <v>0</v>
      </c>
      <c r="BV85" s="50">
        <f t="shared" si="9"/>
        <v>13.5</v>
      </c>
      <c r="BW85" s="102"/>
      <c r="BX85" s="103"/>
    </row>
    <row r="86" spans="1:76" s="63" customFormat="1">
      <c r="A86" s="50"/>
      <c r="B86" s="64"/>
      <c r="C86" s="65" t="s">
        <v>81</v>
      </c>
      <c r="D86" s="79" t="s">
        <v>82</v>
      </c>
      <c r="E86" s="91" t="s">
        <v>33</v>
      </c>
      <c r="F86" s="67">
        <v>2006</v>
      </c>
      <c r="G86" s="70" t="s">
        <v>34</v>
      </c>
      <c r="H86" s="68">
        <v>12</v>
      </c>
      <c r="I86" s="68">
        <v>15</v>
      </c>
      <c r="J86" s="50">
        <f t="shared" si="6"/>
        <v>27</v>
      </c>
      <c r="K86" s="67">
        <v>0.5</v>
      </c>
      <c r="L86" s="67"/>
      <c r="M86" s="67"/>
      <c r="N86" s="67"/>
      <c r="O86" s="67"/>
      <c r="P86" s="67"/>
      <c r="Q86" s="67">
        <v>0.5</v>
      </c>
      <c r="R86" s="68"/>
      <c r="S86" s="51">
        <f t="shared" si="7"/>
        <v>25.5</v>
      </c>
      <c r="T86" s="121">
        <v>10</v>
      </c>
      <c r="U86" s="67"/>
      <c r="V86" s="69"/>
      <c r="W86" s="84">
        <v>0</v>
      </c>
      <c r="X86" s="50">
        <v>0</v>
      </c>
      <c r="Y86" s="50">
        <v>1</v>
      </c>
      <c r="Z86" s="50">
        <v>1</v>
      </c>
      <c r="AA86" s="50">
        <v>0.5</v>
      </c>
      <c r="AB86" s="50">
        <v>1</v>
      </c>
      <c r="AC86" s="50">
        <v>1</v>
      </c>
      <c r="AD86" s="50">
        <v>1</v>
      </c>
      <c r="AE86" s="84">
        <v>0</v>
      </c>
      <c r="AF86" s="50">
        <v>0</v>
      </c>
      <c r="AG86" s="50">
        <v>1</v>
      </c>
      <c r="AH86" s="50">
        <v>1</v>
      </c>
      <c r="AI86" s="50">
        <v>1</v>
      </c>
      <c r="AJ86" s="50">
        <v>0</v>
      </c>
      <c r="AK86" s="50">
        <v>2</v>
      </c>
      <c r="AL86" s="50">
        <v>1</v>
      </c>
      <c r="AM86" s="50">
        <v>1</v>
      </c>
      <c r="AN86" s="50">
        <v>1</v>
      </c>
      <c r="AO86" s="71">
        <v>1</v>
      </c>
      <c r="AP86" s="50">
        <v>1</v>
      </c>
      <c r="AQ86" s="71">
        <v>1</v>
      </c>
      <c r="AR86" s="71">
        <v>1</v>
      </c>
      <c r="AS86" s="71">
        <v>1</v>
      </c>
      <c r="AT86" s="50">
        <v>1</v>
      </c>
      <c r="AU86" s="50">
        <v>0</v>
      </c>
      <c r="AV86" s="50">
        <f t="shared" si="8"/>
        <v>19.5</v>
      </c>
      <c r="AW86" s="50">
        <v>2</v>
      </c>
      <c r="AX86" s="50">
        <v>0</v>
      </c>
      <c r="AY86" s="50">
        <v>0</v>
      </c>
      <c r="AZ86" s="50">
        <v>0</v>
      </c>
      <c r="BA86" s="50">
        <v>1</v>
      </c>
      <c r="BB86" s="50">
        <v>0</v>
      </c>
      <c r="BC86" s="50">
        <v>0</v>
      </c>
      <c r="BD86" s="50">
        <v>0</v>
      </c>
      <c r="BE86" s="50">
        <v>0</v>
      </c>
      <c r="BF86" s="50">
        <v>0</v>
      </c>
      <c r="BG86" s="50">
        <v>0</v>
      </c>
      <c r="BH86" s="50">
        <v>0</v>
      </c>
      <c r="BI86" s="50">
        <v>0</v>
      </c>
      <c r="BJ86" s="50">
        <v>0</v>
      </c>
      <c r="BK86" s="50">
        <v>1</v>
      </c>
      <c r="BL86" s="50">
        <v>1</v>
      </c>
      <c r="BM86" s="50">
        <v>0</v>
      </c>
      <c r="BN86" s="50">
        <v>0</v>
      </c>
      <c r="BO86" s="50">
        <v>0</v>
      </c>
      <c r="BP86" s="50">
        <v>0</v>
      </c>
      <c r="BQ86" s="50">
        <v>0</v>
      </c>
      <c r="BR86" s="50">
        <v>0</v>
      </c>
      <c r="BS86" s="50">
        <v>0</v>
      </c>
      <c r="BT86" s="50">
        <v>0</v>
      </c>
      <c r="BU86" s="50">
        <v>1</v>
      </c>
      <c r="BV86" s="50">
        <f t="shared" si="9"/>
        <v>6</v>
      </c>
      <c r="BW86" s="50"/>
      <c r="BX86" s="67"/>
    </row>
    <row r="87" spans="1:76" s="63" customFormat="1">
      <c r="A87" s="50"/>
      <c r="B87" s="64"/>
      <c r="C87" s="65" t="s">
        <v>120</v>
      </c>
      <c r="D87" s="79" t="s">
        <v>112</v>
      </c>
      <c r="E87" s="91" t="s">
        <v>37</v>
      </c>
      <c r="F87" s="67">
        <v>2006</v>
      </c>
      <c r="G87" s="92" t="s">
        <v>80</v>
      </c>
      <c r="H87" s="68">
        <v>13</v>
      </c>
      <c r="I87" s="68">
        <v>15</v>
      </c>
      <c r="J87" s="50">
        <f t="shared" ref="J87:J118" si="10">SUM(H87,I87)</f>
        <v>28</v>
      </c>
      <c r="K87" s="67">
        <v>0.5</v>
      </c>
      <c r="L87" s="67"/>
      <c r="M87" s="67"/>
      <c r="N87" s="67"/>
      <c r="O87" s="67"/>
      <c r="P87" s="67"/>
      <c r="Q87" s="68"/>
      <c r="R87" s="68"/>
      <c r="S87" s="51">
        <f t="shared" ref="S87:S118" si="11">SUM(K87,L87,M87:N87,O87,P87,AV87,BV87,-Q87,-R87)</f>
        <v>25.5</v>
      </c>
      <c r="T87" s="103">
        <v>10</v>
      </c>
      <c r="U87" s="67"/>
      <c r="V87" s="69"/>
      <c r="W87" s="84">
        <v>0</v>
      </c>
      <c r="X87" s="96">
        <v>1</v>
      </c>
      <c r="Y87" s="50">
        <v>1</v>
      </c>
      <c r="Z87" s="50">
        <v>1</v>
      </c>
      <c r="AA87" s="71">
        <v>1</v>
      </c>
      <c r="AB87" s="84">
        <v>1</v>
      </c>
      <c r="AC87" s="50">
        <v>1</v>
      </c>
      <c r="AD87" s="71">
        <v>1</v>
      </c>
      <c r="AE87" s="50">
        <v>0</v>
      </c>
      <c r="AF87" s="50">
        <v>0</v>
      </c>
      <c r="AG87" s="50">
        <v>1</v>
      </c>
      <c r="AH87" s="50">
        <v>0</v>
      </c>
      <c r="AI87" s="71">
        <v>1</v>
      </c>
      <c r="AJ87" s="50">
        <v>0</v>
      </c>
      <c r="AK87" s="50">
        <v>1</v>
      </c>
      <c r="AL87" s="50">
        <v>1</v>
      </c>
      <c r="AM87" s="50">
        <v>0</v>
      </c>
      <c r="AN87" s="50">
        <v>0</v>
      </c>
      <c r="AO87" s="50">
        <v>0</v>
      </c>
      <c r="AP87" s="50">
        <v>1</v>
      </c>
      <c r="AQ87" s="50">
        <v>1</v>
      </c>
      <c r="AR87" s="50">
        <v>1</v>
      </c>
      <c r="AS87" s="50">
        <v>1</v>
      </c>
      <c r="AT87" s="50">
        <v>1</v>
      </c>
      <c r="AU87" s="50">
        <v>1</v>
      </c>
      <c r="AV87" s="84">
        <f t="shared" si="8"/>
        <v>17</v>
      </c>
      <c r="AW87" s="50">
        <v>0</v>
      </c>
      <c r="AX87" s="50">
        <v>0</v>
      </c>
      <c r="AY87" s="50">
        <v>0</v>
      </c>
      <c r="AZ87" s="50">
        <v>1</v>
      </c>
      <c r="BA87" s="50">
        <v>1</v>
      </c>
      <c r="BB87" s="50">
        <v>0</v>
      </c>
      <c r="BC87" s="50">
        <v>0</v>
      </c>
      <c r="BD87" s="50">
        <v>1</v>
      </c>
      <c r="BE87" s="50">
        <v>1</v>
      </c>
      <c r="BF87" s="50">
        <v>0</v>
      </c>
      <c r="BG87" s="50">
        <v>0</v>
      </c>
      <c r="BH87" s="50">
        <v>0</v>
      </c>
      <c r="BI87" s="50">
        <v>0</v>
      </c>
      <c r="BJ87" s="50">
        <v>0</v>
      </c>
      <c r="BK87" s="50">
        <v>0</v>
      </c>
      <c r="BL87" s="50">
        <v>1</v>
      </c>
      <c r="BM87" s="50">
        <v>0</v>
      </c>
      <c r="BN87" s="50">
        <v>1</v>
      </c>
      <c r="BO87" s="50">
        <v>0</v>
      </c>
      <c r="BP87" s="50">
        <v>0</v>
      </c>
      <c r="BQ87" s="50">
        <v>0</v>
      </c>
      <c r="BR87" s="50">
        <v>0</v>
      </c>
      <c r="BS87" s="50">
        <v>0</v>
      </c>
      <c r="BT87" s="50">
        <v>1</v>
      </c>
      <c r="BU87" s="50">
        <v>1</v>
      </c>
      <c r="BV87" s="84">
        <f t="shared" si="9"/>
        <v>8</v>
      </c>
      <c r="BW87" s="50"/>
      <c r="BX87" s="67"/>
    </row>
    <row r="88" spans="1:76" s="63" customFormat="1">
      <c r="A88" s="50"/>
      <c r="C88" s="65" t="s">
        <v>148</v>
      </c>
      <c r="D88" s="79" t="s">
        <v>68</v>
      </c>
      <c r="E88" s="90" t="s">
        <v>69</v>
      </c>
      <c r="F88" s="67" t="s">
        <v>0</v>
      </c>
      <c r="G88" s="70" t="s">
        <v>145</v>
      </c>
      <c r="H88" s="68">
        <v>14</v>
      </c>
      <c r="I88" s="68">
        <v>3</v>
      </c>
      <c r="J88" s="50">
        <f t="shared" si="10"/>
        <v>17</v>
      </c>
      <c r="K88" s="67">
        <v>0.3</v>
      </c>
      <c r="L88" s="67"/>
      <c r="M88" s="67"/>
      <c r="N88" s="67"/>
      <c r="O88" s="67"/>
      <c r="P88" s="72"/>
      <c r="Q88" s="68"/>
      <c r="R88" s="68"/>
      <c r="S88" s="51">
        <f t="shared" si="11"/>
        <v>25.3</v>
      </c>
      <c r="T88" s="121">
        <v>10</v>
      </c>
      <c r="U88" s="67"/>
      <c r="V88" s="69"/>
      <c r="W88" s="84">
        <v>0</v>
      </c>
      <c r="X88" s="96">
        <v>1</v>
      </c>
      <c r="Y88" s="50">
        <v>1</v>
      </c>
      <c r="Z88" s="50">
        <v>0</v>
      </c>
      <c r="AA88" s="50">
        <v>0</v>
      </c>
      <c r="AB88" s="50">
        <v>0</v>
      </c>
      <c r="AC88" s="50">
        <f>-AD402</f>
        <v>0</v>
      </c>
      <c r="AD88" s="71">
        <v>0</v>
      </c>
      <c r="AE88" s="50">
        <v>0</v>
      </c>
      <c r="AF88" s="50">
        <v>0</v>
      </c>
      <c r="AG88" s="50">
        <v>0</v>
      </c>
      <c r="AH88" s="50">
        <v>0</v>
      </c>
      <c r="AI88" s="71">
        <v>0</v>
      </c>
      <c r="AJ88" s="50">
        <v>0</v>
      </c>
      <c r="AK88" s="84">
        <v>0</v>
      </c>
      <c r="AL88" s="50">
        <v>0</v>
      </c>
      <c r="AM88" s="71">
        <v>1</v>
      </c>
      <c r="AN88" s="50">
        <v>0</v>
      </c>
      <c r="AO88" s="50">
        <v>0</v>
      </c>
      <c r="AP88" s="50">
        <v>1</v>
      </c>
      <c r="AQ88" s="50">
        <v>0</v>
      </c>
      <c r="AR88" s="50">
        <v>0</v>
      </c>
      <c r="AS88" s="50">
        <v>1</v>
      </c>
      <c r="AT88" s="50">
        <v>1</v>
      </c>
      <c r="AU88" s="50">
        <v>1</v>
      </c>
      <c r="AV88" s="50">
        <f t="shared" si="8"/>
        <v>7</v>
      </c>
      <c r="AW88" s="50">
        <v>5</v>
      </c>
      <c r="AX88" s="50">
        <v>0</v>
      </c>
      <c r="AY88" s="50">
        <v>0</v>
      </c>
      <c r="AZ88" s="50">
        <v>1</v>
      </c>
      <c r="BA88" s="50">
        <v>1</v>
      </c>
      <c r="BB88" s="50">
        <v>1</v>
      </c>
      <c r="BC88" s="50">
        <v>0</v>
      </c>
      <c r="BD88" s="50">
        <v>1</v>
      </c>
      <c r="BE88" s="50">
        <v>1</v>
      </c>
      <c r="BF88" s="50">
        <v>0</v>
      </c>
      <c r="BG88" s="50">
        <v>0</v>
      </c>
      <c r="BH88" s="50">
        <v>1</v>
      </c>
      <c r="BI88" s="50">
        <v>1</v>
      </c>
      <c r="BJ88" s="50">
        <v>0</v>
      </c>
      <c r="BK88" s="50">
        <v>0</v>
      </c>
      <c r="BL88" s="50">
        <v>1</v>
      </c>
      <c r="BM88" s="50">
        <v>0</v>
      </c>
      <c r="BN88" s="50">
        <v>0</v>
      </c>
      <c r="BO88" s="50">
        <v>1</v>
      </c>
      <c r="BP88" s="50">
        <v>1</v>
      </c>
      <c r="BQ88" s="50">
        <v>0</v>
      </c>
      <c r="BR88" s="50">
        <v>0</v>
      </c>
      <c r="BS88" s="50">
        <v>1</v>
      </c>
      <c r="BT88" s="50">
        <v>1</v>
      </c>
      <c r="BU88" s="50">
        <v>1</v>
      </c>
      <c r="BV88" s="50">
        <f t="shared" si="9"/>
        <v>18</v>
      </c>
      <c r="BW88" s="50"/>
      <c r="BX88" s="67"/>
    </row>
    <row r="89" spans="1:76" s="63" customFormat="1">
      <c r="A89" s="50"/>
      <c r="B89" s="64"/>
      <c r="C89" s="65" t="s">
        <v>154</v>
      </c>
      <c r="D89" s="79" t="s">
        <v>94</v>
      </c>
      <c r="E89" s="79" t="s">
        <v>55</v>
      </c>
      <c r="F89" s="67" t="s">
        <v>0</v>
      </c>
      <c r="G89" s="72" t="s">
        <v>147</v>
      </c>
      <c r="H89" s="68">
        <v>3</v>
      </c>
      <c r="I89" s="68">
        <v>14</v>
      </c>
      <c r="J89" s="50">
        <f t="shared" si="10"/>
        <v>17</v>
      </c>
      <c r="K89" s="67">
        <v>0.3</v>
      </c>
      <c r="L89" s="67"/>
      <c r="M89" s="67"/>
      <c r="N89" s="67"/>
      <c r="O89" s="67"/>
      <c r="P89" s="67"/>
      <c r="Q89" s="68"/>
      <c r="R89" s="68"/>
      <c r="S89" s="51">
        <f t="shared" si="11"/>
        <v>25.3</v>
      </c>
      <c r="T89" s="103">
        <v>10</v>
      </c>
      <c r="U89" s="67"/>
      <c r="V89" s="69"/>
      <c r="W89" s="84">
        <v>5</v>
      </c>
      <c r="X89" s="96">
        <v>1</v>
      </c>
      <c r="Y89" s="50">
        <v>1</v>
      </c>
      <c r="Z89" s="50">
        <v>1</v>
      </c>
      <c r="AA89" s="50">
        <v>0</v>
      </c>
      <c r="AB89" s="50">
        <v>0</v>
      </c>
      <c r="AC89" s="50">
        <v>1</v>
      </c>
      <c r="AD89" s="50">
        <v>1</v>
      </c>
      <c r="AE89" s="50">
        <v>0</v>
      </c>
      <c r="AF89" s="84">
        <v>0</v>
      </c>
      <c r="AG89" s="50">
        <v>1</v>
      </c>
      <c r="AH89" s="50">
        <v>1</v>
      </c>
      <c r="AI89" s="50">
        <v>1</v>
      </c>
      <c r="AJ89" s="50">
        <v>0</v>
      </c>
      <c r="AK89" s="84">
        <v>0</v>
      </c>
      <c r="AL89" s="71">
        <v>1</v>
      </c>
      <c r="AM89" s="50">
        <v>1</v>
      </c>
      <c r="AN89" s="50">
        <v>1</v>
      </c>
      <c r="AO89" s="50">
        <v>0</v>
      </c>
      <c r="AP89" s="50">
        <v>1</v>
      </c>
      <c r="AQ89" s="50">
        <v>1</v>
      </c>
      <c r="AR89" s="50">
        <v>1</v>
      </c>
      <c r="AS89" s="50">
        <v>1</v>
      </c>
      <c r="AT89" s="50">
        <v>0</v>
      </c>
      <c r="AU89" s="50">
        <v>0</v>
      </c>
      <c r="AV89" s="50">
        <f t="shared" si="8"/>
        <v>20</v>
      </c>
      <c r="AW89" s="50">
        <v>2</v>
      </c>
      <c r="AX89" s="50">
        <v>1</v>
      </c>
      <c r="AY89" s="50">
        <v>0</v>
      </c>
      <c r="AZ89" s="50">
        <v>0</v>
      </c>
      <c r="BA89" s="50">
        <v>0</v>
      </c>
      <c r="BB89" s="50">
        <v>0</v>
      </c>
      <c r="BC89" s="50">
        <v>0</v>
      </c>
      <c r="BD89" s="50">
        <v>0</v>
      </c>
      <c r="BE89" s="50">
        <v>0</v>
      </c>
      <c r="BF89" s="50">
        <v>0</v>
      </c>
      <c r="BG89" s="50">
        <v>0</v>
      </c>
      <c r="BH89" s="50">
        <v>0</v>
      </c>
      <c r="BI89" s="50">
        <v>0</v>
      </c>
      <c r="BJ89" s="50">
        <v>0</v>
      </c>
      <c r="BK89" s="50">
        <v>1</v>
      </c>
      <c r="BL89" s="50">
        <v>0</v>
      </c>
      <c r="BM89" s="50">
        <v>0</v>
      </c>
      <c r="BN89" s="50">
        <v>1</v>
      </c>
      <c r="BO89" s="50">
        <v>0</v>
      </c>
      <c r="BP89" s="50">
        <v>0</v>
      </c>
      <c r="BQ89" s="50">
        <v>0</v>
      </c>
      <c r="BR89" s="50">
        <v>0</v>
      </c>
      <c r="BS89" s="50">
        <v>0</v>
      </c>
      <c r="BT89" s="50">
        <v>0</v>
      </c>
      <c r="BU89" s="50">
        <v>0</v>
      </c>
      <c r="BV89" s="50">
        <f t="shared" si="9"/>
        <v>5</v>
      </c>
      <c r="BW89" s="50"/>
      <c r="BX89" s="67"/>
    </row>
    <row r="90" spans="1:76" s="63" customFormat="1">
      <c r="B90" s="99"/>
      <c r="C90" s="65" t="s">
        <v>273</v>
      </c>
      <c r="D90" s="79" t="s">
        <v>233</v>
      </c>
      <c r="E90" s="79" t="s">
        <v>55</v>
      </c>
      <c r="F90" s="100" t="s">
        <v>31</v>
      </c>
      <c r="G90" s="82" t="s">
        <v>34</v>
      </c>
      <c r="H90" s="68">
        <v>5</v>
      </c>
      <c r="I90" s="68">
        <v>3</v>
      </c>
      <c r="J90" s="50">
        <f t="shared" si="10"/>
        <v>8</v>
      </c>
      <c r="K90" s="67">
        <v>0.1</v>
      </c>
      <c r="L90" s="101"/>
      <c r="M90" s="101"/>
      <c r="N90" s="101"/>
      <c r="O90" s="101"/>
      <c r="P90" s="101"/>
      <c r="Q90" s="101"/>
      <c r="R90" s="101"/>
      <c r="S90" s="51">
        <f t="shared" si="11"/>
        <v>25.1</v>
      </c>
      <c r="T90" s="121">
        <v>10</v>
      </c>
      <c r="V90" s="71"/>
      <c r="W90" s="84">
        <v>5</v>
      </c>
      <c r="X90" s="96">
        <v>1</v>
      </c>
      <c r="Y90" s="50">
        <v>0</v>
      </c>
      <c r="Z90" s="50">
        <v>1</v>
      </c>
      <c r="AA90" s="50">
        <v>0</v>
      </c>
      <c r="AB90" s="50">
        <v>0</v>
      </c>
      <c r="AC90" s="84">
        <f>-AD404</f>
        <v>0</v>
      </c>
      <c r="AD90" s="50">
        <v>1</v>
      </c>
      <c r="AE90" s="84">
        <v>0</v>
      </c>
      <c r="AF90" s="50">
        <v>0</v>
      </c>
      <c r="AG90" s="50">
        <v>1</v>
      </c>
      <c r="AH90" s="50">
        <v>0</v>
      </c>
      <c r="AI90" s="50">
        <v>1</v>
      </c>
      <c r="AJ90" s="50">
        <v>1</v>
      </c>
      <c r="AK90" s="50">
        <v>0</v>
      </c>
      <c r="AL90" s="50">
        <v>0</v>
      </c>
      <c r="AM90" s="50">
        <v>0</v>
      </c>
      <c r="AN90" s="50">
        <v>0</v>
      </c>
      <c r="AO90" s="50">
        <v>0</v>
      </c>
      <c r="AP90" s="50">
        <v>1</v>
      </c>
      <c r="AQ90" s="71">
        <v>1</v>
      </c>
      <c r="AR90" s="71">
        <v>1</v>
      </c>
      <c r="AS90" s="50">
        <v>1</v>
      </c>
      <c r="AT90" s="71">
        <v>1</v>
      </c>
      <c r="AU90" s="50">
        <v>1</v>
      </c>
      <c r="AV90" s="84">
        <f t="shared" si="8"/>
        <v>17</v>
      </c>
      <c r="AW90" s="50">
        <v>0</v>
      </c>
      <c r="AX90" s="50">
        <v>0</v>
      </c>
      <c r="AY90" s="50">
        <v>0</v>
      </c>
      <c r="AZ90" s="50">
        <v>0</v>
      </c>
      <c r="BA90" s="50">
        <v>1</v>
      </c>
      <c r="BB90" s="50">
        <v>0</v>
      </c>
      <c r="BC90" s="50">
        <v>0</v>
      </c>
      <c r="BD90" s="50">
        <v>0</v>
      </c>
      <c r="BE90" s="50">
        <v>0</v>
      </c>
      <c r="BF90" s="50">
        <v>0</v>
      </c>
      <c r="BG90" s="50">
        <v>1</v>
      </c>
      <c r="BH90" s="50">
        <v>1</v>
      </c>
      <c r="BI90" s="50">
        <v>1</v>
      </c>
      <c r="BJ90" s="50">
        <v>0</v>
      </c>
      <c r="BK90" s="50">
        <v>1</v>
      </c>
      <c r="BL90" s="50">
        <v>1</v>
      </c>
      <c r="BM90" s="50">
        <v>0</v>
      </c>
      <c r="BN90" s="50">
        <v>1</v>
      </c>
      <c r="BO90" s="50">
        <v>0</v>
      </c>
      <c r="BP90" s="50">
        <v>0</v>
      </c>
      <c r="BQ90" s="50">
        <v>0</v>
      </c>
      <c r="BR90" s="50">
        <v>0</v>
      </c>
      <c r="BS90" s="50">
        <v>0</v>
      </c>
      <c r="BT90" s="50">
        <v>0</v>
      </c>
      <c r="BU90" s="50">
        <v>1</v>
      </c>
      <c r="BV90" s="84">
        <f t="shared" si="9"/>
        <v>8</v>
      </c>
      <c r="BW90" s="102"/>
      <c r="BX90" s="103"/>
    </row>
    <row r="91" spans="1:76" s="63" customFormat="1">
      <c r="A91" s="50"/>
      <c r="B91" s="64"/>
      <c r="C91" s="65" t="s">
        <v>102</v>
      </c>
      <c r="D91" s="90" t="s">
        <v>43</v>
      </c>
      <c r="E91" s="90" t="s">
        <v>44</v>
      </c>
      <c r="F91" s="67">
        <v>2006</v>
      </c>
      <c r="G91" s="70" t="s">
        <v>66</v>
      </c>
      <c r="H91" s="68">
        <v>15</v>
      </c>
      <c r="I91" s="68">
        <v>13</v>
      </c>
      <c r="J91" s="50">
        <f t="shared" si="10"/>
        <v>28</v>
      </c>
      <c r="K91" s="67">
        <v>0.5</v>
      </c>
      <c r="L91" s="67"/>
      <c r="M91" s="67"/>
      <c r="N91" s="67"/>
      <c r="O91" s="67"/>
      <c r="P91" s="67"/>
      <c r="Q91" s="68"/>
      <c r="R91" s="68"/>
      <c r="S91" s="51">
        <f t="shared" si="11"/>
        <v>25</v>
      </c>
      <c r="T91" s="103">
        <v>10</v>
      </c>
      <c r="U91" s="67"/>
      <c r="V91" s="69"/>
      <c r="W91" s="84">
        <v>0</v>
      </c>
      <c r="X91" s="50">
        <v>0</v>
      </c>
      <c r="Y91" s="50">
        <v>0</v>
      </c>
      <c r="Z91" s="50">
        <v>1</v>
      </c>
      <c r="AA91" s="50">
        <v>0.5</v>
      </c>
      <c r="AB91" s="50">
        <v>1</v>
      </c>
      <c r="AC91" s="50">
        <v>0</v>
      </c>
      <c r="AD91" s="71">
        <v>1</v>
      </c>
      <c r="AE91" s="50">
        <v>0</v>
      </c>
      <c r="AF91" s="50">
        <v>0</v>
      </c>
      <c r="AG91" s="71">
        <v>1</v>
      </c>
      <c r="AH91" s="50">
        <v>0</v>
      </c>
      <c r="AI91" s="71">
        <v>1</v>
      </c>
      <c r="AJ91" s="50">
        <v>0</v>
      </c>
      <c r="AK91" s="50">
        <v>2</v>
      </c>
      <c r="AL91" s="50">
        <v>1</v>
      </c>
      <c r="AM91" s="71">
        <v>1</v>
      </c>
      <c r="AN91" s="50">
        <v>0</v>
      </c>
      <c r="AO91" s="84">
        <v>1</v>
      </c>
      <c r="AP91" s="50">
        <v>1</v>
      </c>
      <c r="AQ91" s="50">
        <v>0</v>
      </c>
      <c r="AR91" s="50">
        <v>0</v>
      </c>
      <c r="AS91" s="50">
        <v>0</v>
      </c>
      <c r="AT91" s="71">
        <v>1</v>
      </c>
      <c r="AU91" s="50">
        <v>1</v>
      </c>
      <c r="AV91" s="50">
        <f t="shared" si="8"/>
        <v>13.5</v>
      </c>
      <c r="AW91" s="50">
        <v>3</v>
      </c>
      <c r="AX91" s="50">
        <v>0</v>
      </c>
      <c r="AY91" s="50">
        <v>0</v>
      </c>
      <c r="AZ91" s="50">
        <v>1</v>
      </c>
      <c r="BA91" s="50">
        <v>0</v>
      </c>
      <c r="BB91" s="50">
        <v>0</v>
      </c>
      <c r="BC91" s="50">
        <v>0</v>
      </c>
      <c r="BD91" s="50">
        <v>1</v>
      </c>
      <c r="BE91" s="50">
        <v>1</v>
      </c>
      <c r="BF91" s="50">
        <v>0</v>
      </c>
      <c r="BG91" s="50">
        <v>0</v>
      </c>
      <c r="BH91" s="50">
        <v>0</v>
      </c>
      <c r="BI91" s="50">
        <v>0</v>
      </c>
      <c r="BJ91" s="50">
        <v>0</v>
      </c>
      <c r="BK91" s="50">
        <v>1</v>
      </c>
      <c r="BL91" s="50">
        <v>0</v>
      </c>
      <c r="BM91" s="50">
        <v>0</v>
      </c>
      <c r="BN91" s="50">
        <v>1</v>
      </c>
      <c r="BO91" s="50">
        <v>1</v>
      </c>
      <c r="BP91" s="50">
        <v>0</v>
      </c>
      <c r="BQ91" s="50">
        <v>0</v>
      </c>
      <c r="BR91" s="50">
        <v>0</v>
      </c>
      <c r="BS91" s="50">
        <v>1</v>
      </c>
      <c r="BT91" s="50">
        <v>1</v>
      </c>
      <c r="BU91" s="50">
        <v>0</v>
      </c>
      <c r="BV91" s="50">
        <f t="shared" si="9"/>
        <v>11</v>
      </c>
      <c r="BW91" s="50"/>
      <c r="BX91" s="67"/>
    </row>
    <row r="92" spans="1:76" s="63" customFormat="1">
      <c r="B92" s="99"/>
      <c r="C92" s="65" t="s">
        <v>263</v>
      </c>
      <c r="D92" s="79" t="s">
        <v>226</v>
      </c>
      <c r="E92" s="79" t="s">
        <v>227</v>
      </c>
      <c r="F92" s="100">
        <v>2009</v>
      </c>
      <c r="G92" s="82" t="s">
        <v>236</v>
      </c>
      <c r="H92" s="68">
        <v>5</v>
      </c>
      <c r="I92" s="68">
        <v>13</v>
      </c>
      <c r="J92" s="50">
        <f t="shared" si="10"/>
        <v>18</v>
      </c>
      <c r="K92" s="67">
        <v>0.3</v>
      </c>
      <c r="L92" s="101"/>
      <c r="M92" s="101"/>
      <c r="N92" s="101"/>
      <c r="O92" s="101"/>
      <c r="P92" s="101"/>
      <c r="Q92" s="101"/>
      <c r="R92" s="101"/>
      <c r="S92" s="51">
        <f t="shared" si="11"/>
        <v>24.8</v>
      </c>
      <c r="T92" s="121">
        <v>10</v>
      </c>
      <c r="V92" s="71"/>
      <c r="W92" s="84">
        <v>0</v>
      </c>
      <c r="X92" s="96">
        <v>1</v>
      </c>
      <c r="Y92" s="50">
        <v>1</v>
      </c>
      <c r="Z92" s="50">
        <v>1</v>
      </c>
      <c r="AA92" s="50">
        <v>0.5</v>
      </c>
      <c r="AB92" s="50">
        <v>0</v>
      </c>
      <c r="AC92" s="50">
        <v>1</v>
      </c>
      <c r="AD92" s="50">
        <v>1</v>
      </c>
      <c r="AE92" s="50">
        <v>0</v>
      </c>
      <c r="AF92" s="84">
        <v>1</v>
      </c>
      <c r="AG92" s="50">
        <v>1</v>
      </c>
      <c r="AH92" s="50">
        <v>1</v>
      </c>
      <c r="AI92" s="50">
        <v>1</v>
      </c>
      <c r="AJ92" s="50">
        <v>0</v>
      </c>
      <c r="AK92" s="50">
        <v>2</v>
      </c>
      <c r="AL92" s="50">
        <v>0</v>
      </c>
      <c r="AM92" s="50">
        <v>0</v>
      </c>
      <c r="AN92" s="50">
        <v>0</v>
      </c>
      <c r="AO92" s="50">
        <v>1</v>
      </c>
      <c r="AP92" s="50">
        <v>1</v>
      </c>
      <c r="AQ92" s="71">
        <v>1</v>
      </c>
      <c r="AR92" s="71">
        <v>1</v>
      </c>
      <c r="AS92" s="50">
        <v>1</v>
      </c>
      <c r="AT92" s="50">
        <v>1</v>
      </c>
      <c r="AU92" s="50">
        <v>1</v>
      </c>
      <c r="AV92" s="50">
        <f t="shared" si="8"/>
        <v>18.5</v>
      </c>
      <c r="AW92" s="50">
        <v>1</v>
      </c>
      <c r="AX92" s="50">
        <v>0</v>
      </c>
      <c r="AY92" s="50">
        <v>0</v>
      </c>
      <c r="AZ92" s="50">
        <v>0</v>
      </c>
      <c r="BA92" s="50">
        <v>1</v>
      </c>
      <c r="BB92" s="50">
        <v>0</v>
      </c>
      <c r="BC92" s="50">
        <v>0</v>
      </c>
      <c r="BD92" s="50">
        <v>0</v>
      </c>
      <c r="BE92" s="50">
        <v>0</v>
      </c>
      <c r="BF92" s="50">
        <v>0</v>
      </c>
      <c r="BG92" s="50">
        <v>0</v>
      </c>
      <c r="BH92" s="50">
        <v>0</v>
      </c>
      <c r="BI92" s="50">
        <v>0</v>
      </c>
      <c r="BJ92" s="50">
        <v>1</v>
      </c>
      <c r="BK92" s="50">
        <v>1</v>
      </c>
      <c r="BL92" s="50">
        <v>1</v>
      </c>
      <c r="BM92" s="50">
        <v>0</v>
      </c>
      <c r="BN92" s="50">
        <v>0</v>
      </c>
      <c r="BO92" s="50">
        <v>0</v>
      </c>
      <c r="BP92" s="50">
        <v>0</v>
      </c>
      <c r="BQ92" s="50">
        <v>0</v>
      </c>
      <c r="BR92" s="50">
        <v>0</v>
      </c>
      <c r="BS92" s="50">
        <v>0</v>
      </c>
      <c r="BT92" s="50">
        <v>0</v>
      </c>
      <c r="BU92" s="50">
        <v>1</v>
      </c>
      <c r="BV92" s="50">
        <f t="shared" si="9"/>
        <v>6</v>
      </c>
      <c r="BW92" s="102"/>
      <c r="BX92" s="103"/>
    </row>
    <row r="93" spans="1:76" s="63" customFormat="1">
      <c r="B93" s="99"/>
      <c r="C93" s="65" t="s">
        <v>267</v>
      </c>
      <c r="D93" s="79" t="s">
        <v>230</v>
      </c>
      <c r="E93" s="79" t="s">
        <v>37</v>
      </c>
      <c r="F93" s="67" t="s">
        <v>0</v>
      </c>
      <c r="G93" s="82" t="s">
        <v>217</v>
      </c>
      <c r="H93" s="68">
        <v>10</v>
      </c>
      <c r="I93" s="68">
        <v>14</v>
      </c>
      <c r="J93" s="50">
        <f t="shared" si="10"/>
        <v>24</v>
      </c>
      <c r="K93" s="67">
        <v>0.4</v>
      </c>
      <c r="L93" s="101"/>
      <c r="M93" s="101"/>
      <c r="N93" s="101"/>
      <c r="O93" s="101"/>
      <c r="P93" s="101"/>
      <c r="Q93" s="101"/>
      <c r="R93" s="101"/>
      <c r="S93" s="51">
        <f t="shared" si="11"/>
        <v>24.4</v>
      </c>
      <c r="T93" s="103">
        <v>11</v>
      </c>
      <c r="V93" s="71"/>
      <c r="W93" s="50">
        <v>0</v>
      </c>
      <c r="X93" s="96">
        <v>1</v>
      </c>
      <c r="Y93" s="50">
        <v>0</v>
      </c>
      <c r="Z93" s="50">
        <v>1</v>
      </c>
      <c r="AA93" s="50">
        <v>0</v>
      </c>
      <c r="AB93" s="84">
        <v>1</v>
      </c>
      <c r="AC93" s="50">
        <v>0</v>
      </c>
      <c r="AD93" s="50">
        <v>1</v>
      </c>
      <c r="AE93" s="84">
        <v>0</v>
      </c>
      <c r="AF93" s="50">
        <v>0</v>
      </c>
      <c r="AG93" s="50">
        <v>1</v>
      </c>
      <c r="AH93" s="50">
        <v>0</v>
      </c>
      <c r="AI93" s="50">
        <v>1</v>
      </c>
      <c r="AJ93" s="50">
        <v>1</v>
      </c>
      <c r="AK93" s="50">
        <v>1</v>
      </c>
      <c r="AL93" s="50">
        <v>0</v>
      </c>
      <c r="AM93" s="84">
        <v>1</v>
      </c>
      <c r="AN93" s="71">
        <v>1</v>
      </c>
      <c r="AO93" s="50">
        <v>1</v>
      </c>
      <c r="AP93" s="50">
        <v>1</v>
      </c>
      <c r="AQ93" s="50">
        <v>0</v>
      </c>
      <c r="AR93" s="50">
        <v>0</v>
      </c>
      <c r="AS93" s="50">
        <v>1</v>
      </c>
      <c r="AT93" s="50">
        <v>1</v>
      </c>
      <c r="AU93" s="84">
        <v>1</v>
      </c>
      <c r="AV93" s="84">
        <f t="shared" si="8"/>
        <v>15</v>
      </c>
      <c r="AW93" s="50">
        <v>0</v>
      </c>
      <c r="AX93" s="50">
        <v>0</v>
      </c>
      <c r="AY93" s="50">
        <v>0</v>
      </c>
      <c r="AZ93" s="50">
        <v>1</v>
      </c>
      <c r="BA93" s="50">
        <v>1</v>
      </c>
      <c r="BB93" s="50">
        <v>0</v>
      </c>
      <c r="BC93" s="50">
        <v>0</v>
      </c>
      <c r="BD93" s="50">
        <v>1</v>
      </c>
      <c r="BE93" s="50">
        <v>1</v>
      </c>
      <c r="BF93" s="50">
        <v>0</v>
      </c>
      <c r="BG93" s="50">
        <v>0</v>
      </c>
      <c r="BH93" s="50">
        <v>0</v>
      </c>
      <c r="BI93" s="50">
        <v>0</v>
      </c>
      <c r="BJ93" s="50">
        <v>0</v>
      </c>
      <c r="BK93" s="50">
        <v>0</v>
      </c>
      <c r="BL93" s="50">
        <v>1</v>
      </c>
      <c r="BM93" s="50">
        <v>0</v>
      </c>
      <c r="BN93" s="84">
        <v>0</v>
      </c>
      <c r="BO93" s="50">
        <v>1</v>
      </c>
      <c r="BP93" s="50">
        <v>0</v>
      </c>
      <c r="BQ93" s="50">
        <v>0</v>
      </c>
      <c r="BR93" s="50">
        <v>0</v>
      </c>
      <c r="BS93" s="50">
        <v>1</v>
      </c>
      <c r="BT93" s="50">
        <v>1</v>
      </c>
      <c r="BU93" s="50">
        <v>1</v>
      </c>
      <c r="BV93" s="84">
        <f t="shared" si="9"/>
        <v>9</v>
      </c>
      <c r="BW93" s="102"/>
      <c r="BX93" s="103"/>
    </row>
    <row r="94" spans="1:76" s="63" customFormat="1">
      <c r="B94" s="99"/>
      <c r="C94" s="65" t="s">
        <v>266</v>
      </c>
      <c r="D94" s="79" t="s">
        <v>229</v>
      </c>
      <c r="E94" s="79" t="s">
        <v>58</v>
      </c>
      <c r="F94" s="100">
        <v>2007</v>
      </c>
      <c r="G94" s="82" t="s">
        <v>34</v>
      </c>
      <c r="H94" s="68">
        <v>10</v>
      </c>
      <c r="I94" s="68">
        <v>15</v>
      </c>
      <c r="J94" s="50">
        <f t="shared" si="10"/>
        <v>25</v>
      </c>
      <c r="K94" s="67">
        <v>0.4</v>
      </c>
      <c r="L94" s="101"/>
      <c r="M94" s="101"/>
      <c r="N94" s="101"/>
      <c r="O94" s="101"/>
      <c r="P94" s="101"/>
      <c r="Q94" s="101"/>
      <c r="R94" s="101"/>
      <c r="S94" s="51">
        <f t="shared" si="11"/>
        <v>24.4</v>
      </c>
      <c r="T94" s="103">
        <v>11</v>
      </c>
      <c r="V94" s="71"/>
      <c r="W94" s="50">
        <v>0</v>
      </c>
      <c r="X94" s="96">
        <v>1</v>
      </c>
      <c r="Y94" s="50">
        <v>0</v>
      </c>
      <c r="Z94" s="50">
        <v>1</v>
      </c>
      <c r="AA94" s="50">
        <v>0</v>
      </c>
      <c r="AB94" s="50">
        <v>1</v>
      </c>
      <c r="AC94" s="50">
        <v>1</v>
      </c>
      <c r="AD94" s="71">
        <v>1</v>
      </c>
      <c r="AE94" s="50">
        <v>0</v>
      </c>
      <c r="AF94" s="50">
        <v>0</v>
      </c>
      <c r="AG94" s="50">
        <v>0</v>
      </c>
      <c r="AH94" s="50">
        <v>1</v>
      </c>
      <c r="AI94" s="50">
        <v>1</v>
      </c>
      <c r="AJ94" s="50">
        <v>0</v>
      </c>
      <c r="AK94" s="50">
        <v>2</v>
      </c>
      <c r="AL94" s="50">
        <v>1</v>
      </c>
      <c r="AM94" s="71">
        <v>1</v>
      </c>
      <c r="AN94" s="84">
        <v>0</v>
      </c>
      <c r="AO94" s="84">
        <v>1</v>
      </c>
      <c r="AP94" s="50">
        <v>1</v>
      </c>
      <c r="AQ94" s="50">
        <v>1</v>
      </c>
      <c r="AR94" s="50">
        <v>1</v>
      </c>
      <c r="AS94" s="50">
        <v>1</v>
      </c>
      <c r="AT94" s="50">
        <v>1</v>
      </c>
      <c r="AU94" s="50">
        <v>0</v>
      </c>
      <c r="AV94" s="50">
        <f t="shared" si="8"/>
        <v>17</v>
      </c>
      <c r="AW94" s="50">
        <v>2</v>
      </c>
      <c r="AX94" s="50">
        <v>0</v>
      </c>
      <c r="AY94" s="50">
        <v>0</v>
      </c>
      <c r="AZ94" s="50">
        <v>1</v>
      </c>
      <c r="BA94" s="50">
        <v>0</v>
      </c>
      <c r="BB94" s="50">
        <v>0</v>
      </c>
      <c r="BC94" s="50">
        <v>0</v>
      </c>
      <c r="BD94" s="50">
        <v>1</v>
      </c>
      <c r="BE94" s="50">
        <v>1</v>
      </c>
      <c r="BF94" s="50">
        <v>0</v>
      </c>
      <c r="BG94" s="50">
        <v>0</v>
      </c>
      <c r="BH94" s="50">
        <v>0</v>
      </c>
      <c r="BI94" s="50">
        <v>0</v>
      </c>
      <c r="BJ94" s="50">
        <v>0</v>
      </c>
      <c r="BK94" s="50">
        <v>1</v>
      </c>
      <c r="BL94" s="50">
        <v>0</v>
      </c>
      <c r="BM94" s="50">
        <v>0</v>
      </c>
      <c r="BN94" s="84">
        <v>0</v>
      </c>
      <c r="BO94" s="50">
        <v>0</v>
      </c>
      <c r="BP94" s="50">
        <v>0</v>
      </c>
      <c r="BQ94" s="50">
        <v>0</v>
      </c>
      <c r="BR94" s="50">
        <v>0</v>
      </c>
      <c r="BS94" s="50">
        <v>0</v>
      </c>
      <c r="BT94" s="50">
        <v>1</v>
      </c>
      <c r="BU94" s="50">
        <v>0</v>
      </c>
      <c r="BV94" s="50">
        <f t="shared" si="9"/>
        <v>7</v>
      </c>
      <c r="BW94" s="102"/>
      <c r="BX94" s="103"/>
    </row>
    <row r="95" spans="1:76" s="63" customFormat="1">
      <c r="B95" s="99"/>
      <c r="C95" s="65" t="s">
        <v>257</v>
      </c>
      <c r="D95" s="79" t="s">
        <v>219</v>
      </c>
      <c r="E95" s="79" t="s">
        <v>220</v>
      </c>
      <c r="F95" s="100">
        <v>2007</v>
      </c>
      <c r="G95" s="82" t="s">
        <v>34</v>
      </c>
      <c r="H95" s="68">
        <v>10</v>
      </c>
      <c r="I95" s="68">
        <v>14</v>
      </c>
      <c r="J95" s="50">
        <f t="shared" si="10"/>
        <v>24</v>
      </c>
      <c r="K95" s="67">
        <v>0.4</v>
      </c>
      <c r="L95" s="101"/>
      <c r="M95" s="101"/>
      <c r="N95" s="101"/>
      <c r="O95" s="101"/>
      <c r="P95" s="101"/>
      <c r="Q95" s="101"/>
      <c r="R95" s="101"/>
      <c r="S95" s="51">
        <f t="shared" si="11"/>
        <v>24.4</v>
      </c>
      <c r="T95" s="103">
        <v>11</v>
      </c>
      <c r="V95" s="71"/>
      <c r="W95" s="50">
        <v>0</v>
      </c>
      <c r="X95" s="50">
        <v>1</v>
      </c>
      <c r="Y95" s="84">
        <v>1</v>
      </c>
      <c r="Z95" s="50">
        <v>1</v>
      </c>
      <c r="AA95" s="50">
        <v>1</v>
      </c>
      <c r="AB95" s="50">
        <v>1</v>
      </c>
      <c r="AC95" s="50">
        <v>0</v>
      </c>
      <c r="AD95" s="71">
        <v>1</v>
      </c>
      <c r="AE95" s="50">
        <v>0</v>
      </c>
      <c r="AF95" s="84">
        <v>0</v>
      </c>
      <c r="AG95" s="50">
        <v>1</v>
      </c>
      <c r="AH95" s="50">
        <v>0</v>
      </c>
      <c r="AI95" s="50">
        <v>1</v>
      </c>
      <c r="AJ95" s="50">
        <v>0</v>
      </c>
      <c r="AK95" s="50">
        <v>0</v>
      </c>
      <c r="AL95" s="84">
        <v>1</v>
      </c>
      <c r="AM95" s="50">
        <v>1</v>
      </c>
      <c r="AN95" s="50">
        <v>1</v>
      </c>
      <c r="AO95" s="50">
        <v>0</v>
      </c>
      <c r="AP95" s="50">
        <v>1</v>
      </c>
      <c r="AQ95" s="71">
        <v>1</v>
      </c>
      <c r="AR95" s="71">
        <v>1</v>
      </c>
      <c r="AS95" s="50">
        <v>1</v>
      </c>
      <c r="AT95" s="50">
        <v>1</v>
      </c>
      <c r="AU95" s="50">
        <v>1</v>
      </c>
      <c r="AV95" s="50">
        <f t="shared" si="8"/>
        <v>17</v>
      </c>
      <c r="AW95" s="50">
        <v>1</v>
      </c>
      <c r="AX95" s="50">
        <v>1</v>
      </c>
      <c r="AY95" s="50">
        <v>0</v>
      </c>
      <c r="AZ95" s="50">
        <v>1</v>
      </c>
      <c r="BA95" s="50">
        <v>0</v>
      </c>
      <c r="BB95" s="50">
        <v>0</v>
      </c>
      <c r="BC95" s="50">
        <v>0</v>
      </c>
      <c r="BD95" s="50">
        <v>1</v>
      </c>
      <c r="BE95" s="50">
        <v>1</v>
      </c>
      <c r="BF95" s="50">
        <v>0</v>
      </c>
      <c r="BG95" s="50">
        <v>0</v>
      </c>
      <c r="BH95" s="50">
        <v>0</v>
      </c>
      <c r="BI95" s="50">
        <v>0</v>
      </c>
      <c r="BJ95" s="50">
        <v>0</v>
      </c>
      <c r="BK95" s="50">
        <v>1</v>
      </c>
      <c r="BL95" s="50">
        <v>0</v>
      </c>
      <c r="BM95" s="50">
        <v>0</v>
      </c>
      <c r="BN95" s="84">
        <v>0</v>
      </c>
      <c r="BO95" s="50">
        <v>0</v>
      </c>
      <c r="BP95" s="50">
        <v>0</v>
      </c>
      <c r="BQ95" s="50">
        <v>0</v>
      </c>
      <c r="BR95" s="50">
        <v>0</v>
      </c>
      <c r="BS95" s="50">
        <v>0</v>
      </c>
      <c r="BT95" s="50">
        <v>1</v>
      </c>
      <c r="BU95" s="50">
        <v>0</v>
      </c>
      <c r="BV95" s="50">
        <f t="shared" si="9"/>
        <v>7</v>
      </c>
      <c r="BW95" s="102"/>
      <c r="BX95" s="103"/>
    </row>
    <row r="96" spans="1:76" s="63" customFormat="1">
      <c r="A96" s="50"/>
      <c r="B96" s="64"/>
      <c r="C96" s="65" t="s">
        <v>196</v>
      </c>
      <c r="D96" s="90" t="s">
        <v>43</v>
      </c>
      <c r="E96" s="90" t="s">
        <v>44</v>
      </c>
      <c r="F96" s="67">
        <v>2006</v>
      </c>
      <c r="G96" s="70" t="s">
        <v>34</v>
      </c>
      <c r="H96" s="68">
        <v>14</v>
      </c>
      <c r="I96" s="68">
        <v>3</v>
      </c>
      <c r="J96" s="50">
        <f t="shared" si="10"/>
        <v>17</v>
      </c>
      <c r="K96" s="67">
        <v>0.3</v>
      </c>
      <c r="L96" s="67"/>
      <c r="M96" s="67"/>
      <c r="N96" s="67"/>
      <c r="O96" s="67"/>
      <c r="P96" s="67"/>
      <c r="Q96" s="68"/>
      <c r="R96" s="68"/>
      <c r="S96" s="51">
        <f t="shared" si="11"/>
        <v>24.3</v>
      </c>
      <c r="T96" s="103">
        <v>11</v>
      </c>
      <c r="U96" s="67"/>
      <c r="V96" s="69"/>
      <c r="W96" s="50">
        <v>5</v>
      </c>
      <c r="X96" s="96">
        <v>1</v>
      </c>
      <c r="Y96" s="84">
        <v>0</v>
      </c>
      <c r="Z96" s="50">
        <v>1</v>
      </c>
      <c r="AA96" s="50">
        <v>1</v>
      </c>
      <c r="AB96" s="50">
        <v>0</v>
      </c>
      <c r="AC96" s="84">
        <f>-AD410</f>
        <v>0</v>
      </c>
      <c r="AD96" s="50">
        <v>0</v>
      </c>
      <c r="AE96" s="84">
        <v>1</v>
      </c>
      <c r="AF96" s="50">
        <v>0</v>
      </c>
      <c r="AG96" s="50">
        <v>0</v>
      </c>
      <c r="AH96" s="50">
        <v>1</v>
      </c>
      <c r="AI96" s="50">
        <v>1</v>
      </c>
      <c r="AJ96" s="50">
        <v>0</v>
      </c>
      <c r="AK96" s="50">
        <v>0</v>
      </c>
      <c r="AL96" s="71">
        <v>0</v>
      </c>
      <c r="AM96" s="84">
        <v>0</v>
      </c>
      <c r="AN96" s="50">
        <v>1</v>
      </c>
      <c r="AO96" s="50">
        <v>0</v>
      </c>
      <c r="AP96" s="50">
        <v>0</v>
      </c>
      <c r="AQ96" s="71">
        <v>1</v>
      </c>
      <c r="AR96" s="71">
        <v>0</v>
      </c>
      <c r="AS96" s="50">
        <v>0</v>
      </c>
      <c r="AT96" s="50">
        <v>0</v>
      </c>
      <c r="AU96" s="50">
        <v>0</v>
      </c>
      <c r="AV96" s="84">
        <f t="shared" si="8"/>
        <v>13</v>
      </c>
      <c r="AW96" s="50">
        <v>1</v>
      </c>
      <c r="AX96" s="50">
        <v>0</v>
      </c>
      <c r="AY96" s="50">
        <v>0</v>
      </c>
      <c r="AZ96" s="50">
        <v>1</v>
      </c>
      <c r="BA96" s="50">
        <v>1</v>
      </c>
      <c r="BB96" s="50">
        <v>0</v>
      </c>
      <c r="BC96" s="50">
        <v>0</v>
      </c>
      <c r="BD96" s="50">
        <v>1</v>
      </c>
      <c r="BE96" s="50">
        <v>1</v>
      </c>
      <c r="BF96" s="50">
        <v>0</v>
      </c>
      <c r="BG96" s="50">
        <v>1</v>
      </c>
      <c r="BH96" s="50">
        <v>0</v>
      </c>
      <c r="BI96" s="50">
        <v>1</v>
      </c>
      <c r="BJ96" s="50">
        <v>0</v>
      </c>
      <c r="BK96" s="50">
        <v>0</v>
      </c>
      <c r="BL96" s="50">
        <v>1</v>
      </c>
      <c r="BM96" s="50">
        <v>0</v>
      </c>
      <c r="BN96" s="84">
        <v>0</v>
      </c>
      <c r="BO96" s="50">
        <v>1</v>
      </c>
      <c r="BP96" s="50">
        <v>0</v>
      </c>
      <c r="BQ96" s="50">
        <v>1</v>
      </c>
      <c r="BR96" s="50">
        <v>0</v>
      </c>
      <c r="BS96" s="50">
        <v>0</v>
      </c>
      <c r="BT96" s="50">
        <v>1</v>
      </c>
      <c r="BU96" s="50">
        <v>0</v>
      </c>
      <c r="BV96" s="84">
        <f t="shared" si="9"/>
        <v>11</v>
      </c>
      <c r="BW96" s="50"/>
      <c r="BX96" s="67"/>
    </row>
    <row r="97" spans="1:76" s="63" customFormat="1">
      <c r="A97" s="50"/>
      <c r="B97" s="64"/>
      <c r="C97" s="65" t="s">
        <v>203</v>
      </c>
      <c r="D97" s="79" t="s">
        <v>36</v>
      </c>
      <c r="E97" s="91" t="s">
        <v>37</v>
      </c>
      <c r="F97" s="67"/>
      <c r="G97" s="70" t="s">
        <v>121</v>
      </c>
      <c r="H97" s="68">
        <v>3</v>
      </c>
      <c r="I97" s="68">
        <v>12</v>
      </c>
      <c r="J97" s="50">
        <f t="shared" si="10"/>
        <v>15</v>
      </c>
      <c r="K97" s="67">
        <v>0.2</v>
      </c>
      <c r="L97" s="67"/>
      <c r="M97" s="67"/>
      <c r="N97" s="67"/>
      <c r="O97" s="67"/>
      <c r="P97" s="67"/>
      <c r="Q97" s="68"/>
      <c r="R97" s="68"/>
      <c r="S97" s="51">
        <f t="shared" si="11"/>
        <v>24.2</v>
      </c>
      <c r="T97" s="103">
        <v>11</v>
      </c>
      <c r="U97" s="67"/>
      <c r="V97" s="69"/>
      <c r="W97" s="84">
        <v>0</v>
      </c>
      <c r="X97" s="96">
        <v>1</v>
      </c>
      <c r="Y97" s="50">
        <v>1</v>
      </c>
      <c r="Z97" s="50">
        <v>1</v>
      </c>
      <c r="AA97" s="50">
        <v>0.5</v>
      </c>
      <c r="AB97" s="50">
        <v>1</v>
      </c>
      <c r="AC97" s="50">
        <v>1</v>
      </c>
      <c r="AD97" s="50">
        <v>1</v>
      </c>
      <c r="AE97" s="50">
        <v>0</v>
      </c>
      <c r="AF97" s="50">
        <v>0</v>
      </c>
      <c r="AG97" s="50">
        <v>0</v>
      </c>
      <c r="AH97" s="50">
        <v>1</v>
      </c>
      <c r="AI97" s="50">
        <v>1</v>
      </c>
      <c r="AJ97" s="50">
        <v>0</v>
      </c>
      <c r="AK97" s="50">
        <v>2</v>
      </c>
      <c r="AL97" s="50">
        <v>0</v>
      </c>
      <c r="AM97" s="50">
        <v>0</v>
      </c>
      <c r="AN97" s="84">
        <v>0</v>
      </c>
      <c r="AO97" s="50">
        <v>0</v>
      </c>
      <c r="AP97" s="50">
        <v>1</v>
      </c>
      <c r="AQ97" s="50">
        <v>0</v>
      </c>
      <c r="AR97" s="50">
        <v>0</v>
      </c>
      <c r="AS97" s="50">
        <v>1</v>
      </c>
      <c r="AT97" s="50">
        <v>1</v>
      </c>
      <c r="AU97" s="50">
        <v>1</v>
      </c>
      <c r="AV97" s="50">
        <f t="shared" si="8"/>
        <v>14.5</v>
      </c>
      <c r="AW97" s="50">
        <v>1</v>
      </c>
      <c r="AX97" s="50">
        <v>0</v>
      </c>
      <c r="AY97" s="50">
        <v>0</v>
      </c>
      <c r="AZ97" s="50">
        <v>1</v>
      </c>
      <c r="BA97" s="50">
        <v>1</v>
      </c>
      <c r="BB97" s="50">
        <v>0</v>
      </c>
      <c r="BC97" s="50">
        <v>0</v>
      </c>
      <c r="BD97" s="50">
        <v>1</v>
      </c>
      <c r="BE97" s="50">
        <v>1</v>
      </c>
      <c r="BF97" s="50">
        <v>0</v>
      </c>
      <c r="BG97" s="50">
        <v>0</v>
      </c>
      <c r="BH97" s="50">
        <v>0</v>
      </c>
      <c r="BI97" s="50">
        <v>0</v>
      </c>
      <c r="BJ97" s="50">
        <v>0</v>
      </c>
      <c r="BK97" s="50">
        <v>0.5</v>
      </c>
      <c r="BL97" s="50">
        <v>1</v>
      </c>
      <c r="BM97" s="50">
        <v>0</v>
      </c>
      <c r="BN97" s="84">
        <v>1</v>
      </c>
      <c r="BO97" s="50">
        <v>0</v>
      </c>
      <c r="BP97" s="50">
        <v>0</v>
      </c>
      <c r="BQ97" s="50">
        <v>0</v>
      </c>
      <c r="BR97" s="50">
        <v>0</v>
      </c>
      <c r="BS97" s="50">
        <v>0</v>
      </c>
      <c r="BT97" s="50">
        <v>1</v>
      </c>
      <c r="BU97" s="50">
        <v>1</v>
      </c>
      <c r="BV97" s="50">
        <f t="shared" si="9"/>
        <v>9.5</v>
      </c>
      <c r="BW97" s="50"/>
      <c r="BX97" s="67"/>
    </row>
    <row r="98" spans="1:76" s="63" customFormat="1">
      <c r="A98" s="50"/>
      <c r="B98" s="64"/>
      <c r="C98" s="65" t="s">
        <v>89</v>
      </c>
      <c r="D98" s="79" t="s">
        <v>90</v>
      </c>
      <c r="E98" s="91" t="s">
        <v>67</v>
      </c>
      <c r="F98" s="67"/>
      <c r="G98" s="70" t="s">
        <v>182</v>
      </c>
      <c r="H98" s="68">
        <v>13</v>
      </c>
      <c r="I98" s="68"/>
      <c r="J98" s="50">
        <f t="shared" si="10"/>
        <v>13</v>
      </c>
      <c r="K98" s="67">
        <v>0.2</v>
      </c>
      <c r="L98" s="67"/>
      <c r="M98" s="67"/>
      <c r="N98" s="67"/>
      <c r="O98" s="67"/>
      <c r="P98" s="67"/>
      <c r="Q98" s="68"/>
      <c r="R98" s="68"/>
      <c r="S98" s="51">
        <f t="shared" si="11"/>
        <v>24.2</v>
      </c>
      <c r="T98" s="103">
        <v>11</v>
      </c>
      <c r="U98" s="67"/>
      <c r="V98" s="69"/>
      <c r="W98" s="50">
        <v>5</v>
      </c>
      <c r="X98" s="96">
        <v>1</v>
      </c>
      <c r="Y98" s="96">
        <v>0</v>
      </c>
      <c r="Z98" s="50">
        <v>1</v>
      </c>
      <c r="AA98" s="50">
        <v>0</v>
      </c>
      <c r="AB98" s="50">
        <v>1</v>
      </c>
      <c r="AC98" s="50">
        <v>0</v>
      </c>
      <c r="AD98" s="50">
        <v>1</v>
      </c>
      <c r="AE98" s="50">
        <v>1</v>
      </c>
      <c r="AF98" s="84">
        <v>0</v>
      </c>
      <c r="AG98" s="50">
        <v>1</v>
      </c>
      <c r="AH98" s="50">
        <v>1</v>
      </c>
      <c r="AI98" s="50">
        <v>0</v>
      </c>
      <c r="AJ98" s="50">
        <v>1</v>
      </c>
      <c r="AK98" s="50">
        <v>2</v>
      </c>
      <c r="AL98" s="84">
        <v>1</v>
      </c>
      <c r="AM98" s="50">
        <v>1</v>
      </c>
      <c r="AN98" s="50">
        <v>1</v>
      </c>
      <c r="AO98" s="84">
        <v>1</v>
      </c>
      <c r="AP98" s="50">
        <v>1</v>
      </c>
      <c r="AQ98" s="50">
        <v>1</v>
      </c>
      <c r="AR98" s="50">
        <v>1</v>
      </c>
      <c r="AS98" s="50">
        <v>1</v>
      </c>
      <c r="AT98" s="50">
        <v>1</v>
      </c>
      <c r="AU98" s="50">
        <v>0</v>
      </c>
      <c r="AV98" s="50">
        <f t="shared" si="8"/>
        <v>24</v>
      </c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84"/>
      <c r="BO98" s="50"/>
      <c r="BP98" s="50"/>
      <c r="BQ98" s="50"/>
      <c r="BR98" s="50"/>
      <c r="BS98" s="50"/>
      <c r="BT98" s="50"/>
      <c r="BU98" s="50"/>
      <c r="BV98" s="50">
        <f t="shared" si="9"/>
        <v>0</v>
      </c>
      <c r="BW98" s="50"/>
      <c r="BX98" s="67"/>
    </row>
    <row r="99" spans="1:76" s="63" customFormat="1">
      <c r="B99" s="99"/>
      <c r="C99" s="65" t="s">
        <v>246</v>
      </c>
      <c r="D99" s="79" t="s">
        <v>209</v>
      </c>
      <c r="E99" s="79" t="s">
        <v>31</v>
      </c>
      <c r="F99" s="100">
        <v>2009</v>
      </c>
      <c r="G99" s="111" t="s">
        <v>65</v>
      </c>
      <c r="H99" s="68">
        <v>10</v>
      </c>
      <c r="I99" s="68">
        <v>3</v>
      </c>
      <c r="J99" s="50">
        <f t="shared" si="10"/>
        <v>13</v>
      </c>
      <c r="K99" s="67">
        <v>0.2</v>
      </c>
      <c r="L99" s="101"/>
      <c r="M99" s="101"/>
      <c r="N99" s="101"/>
      <c r="O99" s="101"/>
      <c r="P99" s="101"/>
      <c r="Q99" s="101"/>
      <c r="R99" s="101"/>
      <c r="S99" s="51">
        <f t="shared" si="11"/>
        <v>24.2</v>
      </c>
      <c r="T99" s="103">
        <v>11</v>
      </c>
      <c r="V99" s="71"/>
      <c r="W99" s="50">
        <v>0</v>
      </c>
      <c r="X99" s="96">
        <v>1</v>
      </c>
      <c r="Y99" s="96">
        <v>1</v>
      </c>
      <c r="Z99" s="50">
        <v>1</v>
      </c>
      <c r="AA99" s="50">
        <v>0</v>
      </c>
      <c r="AB99" s="84">
        <v>1</v>
      </c>
      <c r="AC99" s="50">
        <v>0</v>
      </c>
      <c r="AD99" s="50">
        <v>0</v>
      </c>
      <c r="AE99" s="84">
        <v>0</v>
      </c>
      <c r="AF99" s="50">
        <v>0</v>
      </c>
      <c r="AG99" s="50">
        <v>1</v>
      </c>
      <c r="AH99" s="50">
        <v>1</v>
      </c>
      <c r="AI99" s="71">
        <v>1</v>
      </c>
      <c r="AJ99" s="50">
        <v>0</v>
      </c>
      <c r="AK99" s="50">
        <v>1</v>
      </c>
      <c r="AL99" s="50">
        <v>1</v>
      </c>
      <c r="AM99" s="50">
        <v>0</v>
      </c>
      <c r="AN99" s="50">
        <v>0</v>
      </c>
      <c r="AO99" s="50">
        <v>0</v>
      </c>
      <c r="AP99" s="84">
        <v>1</v>
      </c>
      <c r="AQ99" s="50">
        <v>0</v>
      </c>
      <c r="AR99" s="50">
        <v>0</v>
      </c>
      <c r="AS99" s="50">
        <v>1</v>
      </c>
      <c r="AT99" s="50">
        <v>1</v>
      </c>
      <c r="AU99" s="50">
        <v>0</v>
      </c>
      <c r="AV99" s="84">
        <f t="shared" si="8"/>
        <v>12</v>
      </c>
      <c r="AW99" s="50">
        <v>3</v>
      </c>
      <c r="AX99" s="50">
        <v>0</v>
      </c>
      <c r="AY99" s="50">
        <v>0</v>
      </c>
      <c r="AZ99" s="50">
        <v>1</v>
      </c>
      <c r="BA99" s="50">
        <v>1</v>
      </c>
      <c r="BB99" s="50">
        <v>0</v>
      </c>
      <c r="BC99" s="50">
        <v>0</v>
      </c>
      <c r="BD99" s="50">
        <v>1</v>
      </c>
      <c r="BE99" s="50">
        <v>1</v>
      </c>
      <c r="BF99" s="50">
        <v>0</v>
      </c>
      <c r="BG99" s="50">
        <v>0</v>
      </c>
      <c r="BH99" s="50">
        <v>0</v>
      </c>
      <c r="BI99" s="50">
        <v>0</v>
      </c>
      <c r="BJ99" s="50">
        <v>0</v>
      </c>
      <c r="BK99" s="50">
        <v>1</v>
      </c>
      <c r="BL99" s="50">
        <v>1</v>
      </c>
      <c r="BM99" s="50">
        <v>0</v>
      </c>
      <c r="BN99" s="84">
        <v>1</v>
      </c>
      <c r="BO99" s="50">
        <v>0</v>
      </c>
      <c r="BP99" s="50">
        <v>0</v>
      </c>
      <c r="BQ99" s="50">
        <v>0</v>
      </c>
      <c r="BR99" s="50">
        <v>0</v>
      </c>
      <c r="BS99" s="50">
        <v>0</v>
      </c>
      <c r="BT99" s="50">
        <v>1</v>
      </c>
      <c r="BU99" s="50">
        <v>1</v>
      </c>
      <c r="BV99" s="84">
        <f t="shared" si="9"/>
        <v>12</v>
      </c>
      <c r="BW99" s="102"/>
      <c r="BX99" s="103"/>
    </row>
    <row r="100" spans="1:76" s="63" customFormat="1">
      <c r="A100" s="50"/>
      <c r="B100" s="64"/>
      <c r="C100" s="65" t="s">
        <v>62</v>
      </c>
      <c r="D100" s="79" t="s">
        <v>63</v>
      </c>
      <c r="E100" s="91" t="s">
        <v>64</v>
      </c>
      <c r="F100" s="67">
        <v>2004</v>
      </c>
      <c r="G100" s="70" t="s">
        <v>65</v>
      </c>
      <c r="H100" s="68">
        <v>14</v>
      </c>
      <c r="I100" s="68">
        <v>13</v>
      </c>
      <c r="J100" s="50">
        <f t="shared" si="10"/>
        <v>27</v>
      </c>
      <c r="K100" s="67">
        <v>0.5</v>
      </c>
      <c r="L100" s="72"/>
      <c r="M100" s="72"/>
      <c r="N100" s="72"/>
      <c r="O100" s="67"/>
      <c r="P100" s="72"/>
      <c r="Q100" s="75"/>
      <c r="R100" s="68"/>
      <c r="S100" s="51">
        <f t="shared" si="11"/>
        <v>24</v>
      </c>
      <c r="T100" s="103">
        <v>11</v>
      </c>
      <c r="U100" s="67"/>
      <c r="V100" s="69"/>
      <c r="W100" s="50">
        <v>0</v>
      </c>
      <c r="X100" s="96">
        <v>0</v>
      </c>
      <c r="Y100" s="96">
        <v>1</v>
      </c>
      <c r="Z100" s="50">
        <v>0</v>
      </c>
      <c r="AA100" s="50">
        <v>0</v>
      </c>
      <c r="AB100" s="50">
        <v>0</v>
      </c>
      <c r="AC100" s="50">
        <v>1</v>
      </c>
      <c r="AD100" s="50">
        <v>0</v>
      </c>
      <c r="AE100" s="50">
        <v>1</v>
      </c>
      <c r="AF100" s="50">
        <v>0</v>
      </c>
      <c r="AG100" s="50">
        <v>1</v>
      </c>
      <c r="AH100" s="50">
        <v>1</v>
      </c>
      <c r="AI100" s="50">
        <v>0</v>
      </c>
      <c r="AJ100" s="50">
        <v>0</v>
      </c>
      <c r="AK100" s="50">
        <v>0</v>
      </c>
      <c r="AL100" s="50">
        <v>1</v>
      </c>
      <c r="AM100" s="50">
        <v>0</v>
      </c>
      <c r="AN100" s="50">
        <v>1</v>
      </c>
      <c r="AO100" s="50">
        <v>1</v>
      </c>
      <c r="AP100" s="50">
        <v>1</v>
      </c>
      <c r="AQ100" s="50">
        <v>1</v>
      </c>
      <c r="AR100" s="50">
        <v>1</v>
      </c>
      <c r="AS100" s="50">
        <v>1</v>
      </c>
      <c r="AT100" s="50">
        <v>1</v>
      </c>
      <c r="AU100" s="84">
        <v>1</v>
      </c>
      <c r="AV100" s="50">
        <f t="shared" si="8"/>
        <v>14</v>
      </c>
      <c r="AW100" s="50">
        <v>1</v>
      </c>
      <c r="AX100" s="50">
        <v>1</v>
      </c>
      <c r="AY100" s="50">
        <v>0</v>
      </c>
      <c r="AZ100" s="50">
        <v>1</v>
      </c>
      <c r="BA100" s="50">
        <v>0</v>
      </c>
      <c r="BB100" s="50">
        <v>0</v>
      </c>
      <c r="BC100" s="50">
        <v>0</v>
      </c>
      <c r="BD100" s="50">
        <v>1</v>
      </c>
      <c r="BE100" s="50">
        <v>1</v>
      </c>
      <c r="BF100" s="50">
        <v>1</v>
      </c>
      <c r="BG100" s="50">
        <v>0</v>
      </c>
      <c r="BH100" s="50">
        <v>0</v>
      </c>
      <c r="BI100" s="50">
        <v>0</v>
      </c>
      <c r="BJ100" s="50">
        <v>0</v>
      </c>
      <c r="BK100" s="50">
        <v>0.5</v>
      </c>
      <c r="BL100" s="50">
        <v>0</v>
      </c>
      <c r="BM100" s="50">
        <v>1</v>
      </c>
      <c r="BN100" s="84">
        <v>0</v>
      </c>
      <c r="BO100" s="50">
        <v>0</v>
      </c>
      <c r="BP100" s="50">
        <v>0</v>
      </c>
      <c r="BQ100" s="50">
        <v>0</v>
      </c>
      <c r="BR100" s="50">
        <v>1</v>
      </c>
      <c r="BS100" s="50">
        <v>0</v>
      </c>
      <c r="BT100" s="50">
        <v>1</v>
      </c>
      <c r="BU100" s="50">
        <v>0</v>
      </c>
      <c r="BV100" s="50">
        <f t="shared" si="9"/>
        <v>9.5</v>
      </c>
      <c r="BW100" s="50"/>
      <c r="BX100" s="67"/>
    </row>
    <row r="101" spans="1:76" s="63" customFormat="1">
      <c r="B101" s="99"/>
      <c r="C101" s="65" t="s">
        <v>251</v>
      </c>
      <c r="D101" s="79" t="s">
        <v>212</v>
      </c>
      <c r="E101" s="79" t="s">
        <v>213</v>
      </c>
      <c r="F101" s="100">
        <v>2005</v>
      </c>
      <c r="G101" s="82" t="s">
        <v>236</v>
      </c>
      <c r="H101" s="68">
        <v>9</v>
      </c>
      <c r="I101" s="68">
        <v>3</v>
      </c>
      <c r="J101" s="50">
        <f t="shared" si="10"/>
        <v>12</v>
      </c>
      <c r="K101" s="67">
        <v>0.2</v>
      </c>
      <c r="L101" s="101"/>
      <c r="M101" s="101"/>
      <c r="N101" s="101"/>
      <c r="O101" s="101"/>
      <c r="P101" s="101"/>
      <c r="Q101" s="101"/>
      <c r="R101" s="101"/>
      <c r="S101" s="51">
        <f t="shared" si="11"/>
        <v>23.7</v>
      </c>
      <c r="T101" s="103">
        <v>11</v>
      </c>
      <c r="V101" s="71"/>
      <c r="W101" s="50">
        <v>5</v>
      </c>
      <c r="X101" s="50">
        <v>1</v>
      </c>
      <c r="Y101" s="96">
        <v>1</v>
      </c>
      <c r="Z101" s="50">
        <v>0</v>
      </c>
      <c r="AA101" s="50">
        <v>0</v>
      </c>
      <c r="AB101" s="50">
        <v>0</v>
      </c>
      <c r="AC101" s="84">
        <v>1</v>
      </c>
      <c r="AD101" s="50">
        <v>0</v>
      </c>
      <c r="AE101" s="50">
        <v>0</v>
      </c>
      <c r="AF101" s="84">
        <v>0</v>
      </c>
      <c r="AG101" s="71">
        <v>1</v>
      </c>
      <c r="AH101" s="50">
        <v>0</v>
      </c>
      <c r="AI101" s="71">
        <v>1</v>
      </c>
      <c r="AJ101" s="50">
        <v>0</v>
      </c>
      <c r="AK101" s="50">
        <v>2</v>
      </c>
      <c r="AL101" s="50">
        <v>0</v>
      </c>
      <c r="AM101" s="50">
        <v>0</v>
      </c>
      <c r="AN101" s="50">
        <v>0</v>
      </c>
      <c r="AO101" s="50">
        <v>1</v>
      </c>
      <c r="AP101" s="50">
        <v>1</v>
      </c>
      <c r="AQ101" s="50">
        <v>0</v>
      </c>
      <c r="AR101" s="50">
        <v>0</v>
      </c>
      <c r="AS101" s="50">
        <v>1</v>
      </c>
      <c r="AT101" s="50">
        <v>1</v>
      </c>
      <c r="AU101" s="50">
        <v>0</v>
      </c>
      <c r="AV101" s="50">
        <f t="shared" si="8"/>
        <v>16</v>
      </c>
      <c r="AW101" s="50">
        <v>1</v>
      </c>
      <c r="AX101" s="50">
        <v>0</v>
      </c>
      <c r="AY101" s="50">
        <v>0</v>
      </c>
      <c r="AZ101" s="50">
        <v>1</v>
      </c>
      <c r="BA101" s="50">
        <v>0</v>
      </c>
      <c r="BB101" s="50">
        <v>0</v>
      </c>
      <c r="BC101" s="50">
        <v>0</v>
      </c>
      <c r="BD101" s="50">
        <v>1</v>
      </c>
      <c r="BE101" s="50">
        <v>1</v>
      </c>
      <c r="BF101" s="50">
        <v>0</v>
      </c>
      <c r="BG101" s="50">
        <v>0</v>
      </c>
      <c r="BH101" s="50">
        <v>0</v>
      </c>
      <c r="BI101" s="50">
        <v>0</v>
      </c>
      <c r="BJ101" s="50">
        <v>0</v>
      </c>
      <c r="BK101" s="50">
        <v>0.5</v>
      </c>
      <c r="BL101" s="50">
        <v>0</v>
      </c>
      <c r="BM101" s="50">
        <v>0</v>
      </c>
      <c r="BN101" s="84">
        <v>2</v>
      </c>
      <c r="BO101" s="50">
        <v>0</v>
      </c>
      <c r="BP101" s="50">
        <v>0</v>
      </c>
      <c r="BQ101" s="50">
        <v>0</v>
      </c>
      <c r="BR101" s="50">
        <v>0</v>
      </c>
      <c r="BS101" s="50">
        <v>0</v>
      </c>
      <c r="BT101" s="50">
        <v>1</v>
      </c>
      <c r="BU101" s="50">
        <v>0</v>
      </c>
      <c r="BV101" s="50">
        <f t="shared" si="9"/>
        <v>7.5</v>
      </c>
      <c r="BW101" s="102"/>
      <c r="BX101" s="103"/>
    </row>
    <row r="102" spans="1:76" s="63" customFormat="1">
      <c r="A102" s="50"/>
      <c r="B102" s="64"/>
      <c r="C102" s="65" t="s">
        <v>206</v>
      </c>
      <c r="D102" s="79" t="s">
        <v>32</v>
      </c>
      <c r="E102" s="91" t="s">
        <v>33</v>
      </c>
      <c r="F102" s="67">
        <v>2008</v>
      </c>
      <c r="G102" s="70" t="s">
        <v>35</v>
      </c>
      <c r="H102" s="68">
        <v>2</v>
      </c>
      <c r="I102" s="68">
        <v>12</v>
      </c>
      <c r="J102" s="50">
        <f t="shared" si="10"/>
        <v>14</v>
      </c>
      <c r="K102" s="67">
        <v>0.2</v>
      </c>
      <c r="L102" s="67"/>
      <c r="M102" s="67"/>
      <c r="N102" s="67"/>
      <c r="O102" s="67"/>
      <c r="P102" s="72"/>
      <c r="Q102" s="68"/>
      <c r="R102" s="68"/>
      <c r="S102" s="51">
        <f t="shared" si="11"/>
        <v>23.5</v>
      </c>
      <c r="T102" s="103">
        <v>11</v>
      </c>
      <c r="U102" s="67"/>
      <c r="V102" s="69"/>
      <c r="W102" s="50">
        <v>0</v>
      </c>
      <c r="X102" s="96">
        <v>0</v>
      </c>
      <c r="Y102" s="96">
        <v>0</v>
      </c>
      <c r="Z102" s="50">
        <v>1</v>
      </c>
      <c r="AA102" s="50">
        <v>1</v>
      </c>
      <c r="AB102" s="50">
        <v>1</v>
      </c>
      <c r="AC102" s="50">
        <v>0</v>
      </c>
      <c r="AD102" s="50">
        <v>0</v>
      </c>
      <c r="AE102" s="84">
        <v>0</v>
      </c>
      <c r="AF102" s="50">
        <v>1</v>
      </c>
      <c r="AG102" s="50">
        <v>1.3</v>
      </c>
      <c r="AH102" s="50">
        <v>1</v>
      </c>
      <c r="AI102" s="50">
        <v>0</v>
      </c>
      <c r="AJ102" s="50">
        <v>0</v>
      </c>
      <c r="AK102" s="50">
        <v>1</v>
      </c>
      <c r="AL102" s="50">
        <v>0</v>
      </c>
      <c r="AM102" s="50">
        <v>0</v>
      </c>
      <c r="AN102" s="50">
        <v>0</v>
      </c>
      <c r="AO102" s="50">
        <v>1</v>
      </c>
      <c r="AP102" s="50">
        <v>1</v>
      </c>
      <c r="AQ102" s="71">
        <v>1</v>
      </c>
      <c r="AR102" s="71">
        <v>1</v>
      </c>
      <c r="AS102" s="50">
        <v>1</v>
      </c>
      <c r="AT102" s="50">
        <v>0</v>
      </c>
      <c r="AU102" s="50">
        <v>1</v>
      </c>
      <c r="AV102" s="84">
        <f t="shared" si="8"/>
        <v>13.3</v>
      </c>
      <c r="AW102" s="50">
        <v>3</v>
      </c>
      <c r="AX102" s="50">
        <v>0</v>
      </c>
      <c r="AY102" s="50">
        <v>0</v>
      </c>
      <c r="AZ102" s="50">
        <v>1</v>
      </c>
      <c r="BA102" s="50">
        <v>1</v>
      </c>
      <c r="BB102" s="50">
        <v>0</v>
      </c>
      <c r="BC102" s="50">
        <v>0</v>
      </c>
      <c r="BD102" s="50">
        <v>1</v>
      </c>
      <c r="BE102" s="50">
        <v>1</v>
      </c>
      <c r="BF102" s="50">
        <v>0</v>
      </c>
      <c r="BG102" s="50">
        <v>0</v>
      </c>
      <c r="BH102" s="50">
        <v>0</v>
      </c>
      <c r="BI102" s="50">
        <v>0</v>
      </c>
      <c r="BJ102" s="50">
        <v>0</v>
      </c>
      <c r="BK102" s="50">
        <v>0</v>
      </c>
      <c r="BL102" s="50">
        <v>1</v>
      </c>
      <c r="BM102" s="50">
        <v>0</v>
      </c>
      <c r="BN102" s="84">
        <v>0</v>
      </c>
      <c r="BO102" s="50">
        <v>0</v>
      </c>
      <c r="BP102" s="50">
        <v>0</v>
      </c>
      <c r="BQ102" s="50">
        <v>0</v>
      </c>
      <c r="BR102" s="50">
        <v>0</v>
      </c>
      <c r="BS102" s="50">
        <v>0</v>
      </c>
      <c r="BT102" s="50">
        <v>1</v>
      </c>
      <c r="BU102" s="50">
        <v>1</v>
      </c>
      <c r="BV102" s="84">
        <f t="shared" si="9"/>
        <v>10</v>
      </c>
      <c r="BW102" s="50"/>
      <c r="BX102" s="67"/>
    </row>
    <row r="103" spans="1:76" s="63" customFormat="1">
      <c r="A103" s="50"/>
      <c r="B103" s="64"/>
      <c r="C103" s="65" t="s">
        <v>124</v>
      </c>
      <c r="D103" s="79" t="s">
        <v>41</v>
      </c>
      <c r="E103" s="79" t="s">
        <v>42</v>
      </c>
      <c r="F103" s="67" t="s">
        <v>0</v>
      </c>
      <c r="G103" s="70" t="s">
        <v>144</v>
      </c>
      <c r="H103" s="68">
        <v>3</v>
      </c>
      <c r="I103" s="68">
        <v>15</v>
      </c>
      <c r="J103" s="50">
        <f t="shared" si="10"/>
        <v>18</v>
      </c>
      <c r="K103" s="67">
        <v>0.3</v>
      </c>
      <c r="L103" s="67"/>
      <c r="M103" s="67"/>
      <c r="N103" s="67"/>
      <c r="O103" s="67"/>
      <c r="P103" s="67"/>
      <c r="Q103" s="68"/>
      <c r="R103" s="68"/>
      <c r="S103" s="51">
        <f t="shared" si="11"/>
        <v>23.3</v>
      </c>
      <c r="T103" s="121">
        <v>12</v>
      </c>
      <c r="U103" s="67"/>
      <c r="V103" s="69"/>
      <c r="W103" s="50">
        <v>5</v>
      </c>
      <c r="X103" s="96">
        <v>1</v>
      </c>
      <c r="Y103" s="50">
        <v>1</v>
      </c>
      <c r="Z103" s="50">
        <v>1</v>
      </c>
      <c r="AA103" s="50">
        <v>0</v>
      </c>
      <c r="AB103" s="50">
        <v>1</v>
      </c>
      <c r="AC103" s="50">
        <v>1</v>
      </c>
      <c r="AD103" s="50">
        <v>0</v>
      </c>
      <c r="AE103" s="50">
        <v>0</v>
      </c>
      <c r="AF103" s="50">
        <v>0</v>
      </c>
      <c r="AG103" s="50">
        <v>1</v>
      </c>
      <c r="AH103" s="50">
        <v>0</v>
      </c>
      <c r="AI103" s="50">
        <v>0</v>
      </c>
      <c r="AJ103" s="50">
        <v>1</v>
      </c>
      <c r="AK103" s="84">
        <v>1</v>
      </c>
      <c r="AL103" s="50">
        <v>0</v>
      </c>
      <c r="AM103" s="50">
        <v>0</v>
      </c>
      <c r="AN103" s="50">
        <v>0</v>
      </c>
      <c r="AO103" s="50">
        <v>1</v>
      </c>
      <c r="AP103" s="50">
        <v>0</v>
      </c>
      <c r="AQ103" s="50">
        <v>1</v>
      </c>
      <c r="AR103" s="50">
        <v>1</v>
      </c>
      <c r="AS103" s="50">
        <v>1</v>
      </c>
      <c r="AT103" s="50">
        <v>1</v>
      </c>
      <c r="AU103" s="50">
        <v>1</v>
      </c>
      <c r="AV103" s="50">
        <f t="shared" si="8"/>
        <v>19</v>
      </c>
      <c r="AW103" s="50">
        <v>1</v>
      </c>
      <c r="AX103" s="50">
        <v>0</v>
      </c>
      <c r="AY103" s="50">
        <v>0</v>
      </c>
      <c r="AZ103" s="50">
        <v>0</v>
      </c>
      <c r="BA103" s="50">
        <v>1</v>
      </c>
      <c r="BB103" s="50">
        <v>0</v>
      </c>
      <c r="BC103" s="50">
        <v>0</v>
      </c>
      <c r="BD103" s="50">
        <v>0</v>
      </c>
      <c r="BE103" s="50">
        <v>0</v>
      </c>
      <c r="BF103" s="50">
        <v>0</v>
      </c>
      <c r="BG103" s="50">
        <v>0</v>
      </c>
      <c r="BH103" s="50">
        <v>0</v>
      </c>
      <c r="BI103" s="50">
        <v>0</v>
      </c>
      <c r="BJ103" s="50">
        <v>0</v>
      </c>
      <c r="BK103" s="50">
        <v>0</v>
      </c>
      <c r="BL103" s="50">
        <v>1</v>
      </c>
      <c r="BM103" s="50">
        <v>0</v>
      </c>
      <c r="BN103" s="84">
        <v>0</v>
      </c>
      <c r="BO103" s="50">
        <v>0</v>
      </c>
      <c r="BP103" s="50">
        <v>0</v>
      </c>
      <c r="BQ103" s="50">
        <v>0</v>
      </c>
      <c r="BR103" s="50">
        <v>0</v>
      </c>
      <c r="BS103" s="50">
        <v>0</v>
      </c>
      <c r="BT103" s="50">
        <v>0</v>
      </c>
      <c r="BU103" s="50">
        <v>1</v>
      </c>
      <c r="BV103" s="50">
        <f t="shared" si="9"/>
        <v>4</v>
      </c>
      <c r="BW103" s="50"/>
      <c r="BX103" s="67"/>
    </row>
    <row r="104" spans="1:76" s="63" customFormat="1">
      <c r="A104" s="50"/>
      <c r="B104" s="64"/>
      <c r="C104" s="65" t="s">
        <v>155</v>
      </c>
      <c r="D104" s="79" t="s">
        <v>78</v>
      </c>
      <c r="E104" s="91" t="s">
        <v>37</v>
      </c>
      <c r="F104" s="67" t="s">
        <v>0</v>
      </c>
      <c r="G104" s="70" t="s">
        <v>145</v>
      </c>
      <c r="H104" s="68">
        <v>14</v>
      </c>
      <c r="I104" s="68">
        <v>15</v>
      </c>
      <c r="J104" s="50">
        <f t="shared" si="10"/>
        <v>29</v>
      </c>
      <c r="K104" s="67">
        <v>0.5</v>
      </c>
      <c r="L104" s="67"/>
      <c r="M104" s="67"/>
      <c r="N104" s="67"/>
      <c r="O104" s="67"/>
      <c r="P104" s="67"/>
      <c r="Q104" s="68"/>
      <c r="R104" s="68"/>
      <c r="S104" s="51">
        <f t="shared" si="11"/>
        <v>23</v>
      </c>
      <c r="T104" s="121">
        <v>12</v>
      </c>
      <c r="U104" s="67"/>
      <c r="V104" s="69"/>
      <c r="W104" s="84">
        <v>0</v>
      </c>
      <c r="X104" s="96">
        <v>1</v>
      </c>
      <c r="Y104" s="96">
        <v>1</v>
      </c>
      <c r="Z104" s="50">
        <v>1</v>
      </c>
      <c r="AA104" s="50">
        <v>0.5</v>
      </c>
      <c r="AB104" s="50">
        <v>1</v>
      </c>
      <c r="AC104" s="50">
        <f>-AD418</f>
        <v>0</v>
      </c>
      <c r="AD104" s="50">
        <v>0</v>
      </c>
      <c r="AE104" s="50">
        <v>1</v>
      </c>
      <c r="AF104" s="84">
        <v>0</v>
      </c>
      <c r="AG104" s="50">
        <v>0</v>
      </c>
      <c r="AH104" s="50">
        <v>0</v>
      </c>
      <c r="AI104" s="50">
        <v>0</v>
      </c>
      <c r="AJ104" s="50">
        <v>1</v>
      </c>
      <c r="AK104" s="84">
        <v>1</v>
      </c>
      <c r="AL104" s="50">
        <v>1</v>
      </c>
      <c r="AM104" s="50">
        <v>0</v>
      </c>
      <c r="AN104" s="50">
        <v>1</v>
      </c>
      <c r="AO104" s="84">
        <v>0</v>
      </c>
      <c r="AP104" s="50">
        <v>1</v>
      </c>
      <c r="AQ104" s="50">
        <v>1</v>
      </c>
      <c r="AR104" s="50">
        <v>1</v>
      </c>
      <c r="AS104" s="71">
        <v>1</v>
      </c>
      <c r="AT104" s="50">
        <v>1</v>
      </c>
      <c r="AU104" s="50">
        <v>0</v>
      </c>
      <c r="AV104" s="50">
        <f t="shared" ref="AV104:AV135" si="12">SUM(W104:AU104)</f>
        <v>14.5</v>
      </c>
      <c r="AW104" s="50">
        <v>0</v>
      </c>
      <c r="AX104" s="50">
        <v>0</v>
      </c>
      <c r="AY104" s="50">
        <v>0</v>
      </c>
      <c r="AZ104" s="50">
        <v>0</v>
      </c>
      <c r="BA104" s="50">
        <v>1</v>
      </c>
      <c r="BB104" s="50">
        <v>0</v>
      </c>
      <c r="BC104" s="50">
        <v>0</v>
      </c>
      <c r="BD104" s="50">
        <v>0</v>
      </c>
      <c r="BE104" s="50">
        <v>0</v>
      </c>
      <c r="BF104" s="50">
        <v>0</v>
      </c>
      <c r="BG104" s="50">
        <v>1</v>
      </c>
      <c r="BH104" s="50">
        <v>1</v>
      </c>
      <c r="BI104" s="50">
        <v>1</v>
      </c>
      <c r="BJ104" s="50">
        <v>0</v>
      </c>
      <c r="BK104" s="50">
        <v>1</v>
      </c>
      <c r="BL104" s="50">
        <v>1</v>
      </c>
      <c r="BM104" s="50">
        <v>0</v>
      </c>
      <c r="BN104" s="84">
        <v>1</v>
      </c>
      <c r="BO104" s="50">
        <v>0</v>
      </c>
      <c r="BP104" s="50">
        <v>0</v>
      </c>
      <c r="BQ104" s="50">
        <v>0</v>
      </c>
      <c r="BR104" s="50">
        <v>0</v>
      </c>
      <c r="BS104" s="50">
        <v>0</v>
      </c>
      <c r="BT104" s="50">
        <v>0</v>
      </c>
      <c r="BU104" s="50">
        <v>1</v>
      </c>
      <c r="BV104" s="50">
        <f t="shared" ref="BV104:BV135" si="13">SUM(BU104,BT104,BS104,BR104,BQ104,BP104,BO104,BN104,BM104,BL104,BK104,BJ104,BI104,BH104,BG104,BF104,BE104,BD104,BC104,BB104,BA104,AZ104,AY104,AX104,AW104)</f>
        <v>8</v>
      </c>
      <c r="BW104" s="50"/>
      <c r="BX104" s="67"/>
    </row>
    <row r="105" spans="1:76" s="63" customFormat="1">
      <c r="B105" s="99"/>
      <c r="C105" s="65" t="s">
        <v>269</v>
      </c>
      <c r="D105" s="79" t="s">
        <v>231</v>
      </c>
      <c r="E105" s="79" t="s">
        <v>64</v>
      </c>
      <c r="F105" s="100">
        <v>2007</v>
      </c>
      <c r="G105" s="82" t="s">
        <v>34</v>
      </c>
      <c r="H105" s="68">
        <v>11</v>
      </c>
      <c r="I105" s="68">
        <v>3</v>
      </c>
      <c r="J105" s="50">
        <f t="shared" si="10"/>
        <v>14</v>
      </c>
      <c r="K105" s="67">
        <v>0.2</v>
      </c>
      <c r="L105" s="101"/>
      <c r="M105" s="101"/>
      <c r="N105" s="101"/>
      <c r="O105" s="101"/>
      <c r="P105" s="101"/>
      <c r="Q105" s="101"/>
      <c r="R105" s="101"/>
      <c r="S105" s="51">
        <f t="shared" si="11"/>
        <v>22.7</v>
      </c>
      <c r="T105" s="121">
        <v>12</v>
      </c>
      <c r="V105" s="71"/>
      <c r="W105" s="84">
        <v>3</v>
      </c>
      <c r="X105" s="50">
        <v>0</v>
      </c>
      <c r="Y105" s="96">
        <v>1</v>
      </c>
      <c r="Z105" s="50">
        <v>1</v>
      </c>
      <c r="AA105" s="50">
        <v>0.5</v>
      </c>
      <c r="AB105" s="84">
        <v>0</v>
      </c>
      <c r="AC105" s="50">
        <v>1</v>
      </c>
      <c r="AD105" s="50">
        <v>1</v>
      </c>
      <c r="AE105" s="84">
        <v>0</v>
      </c>
      <c r="AF105" s="50">
        <v>0</v>
      </c>
      <c r="AG105" s="50">
        <v>0</v>
      </c>
      <c r="AH105" s="50">
        <v>1</v>
      </c>
      <c r="AI105" s="50">
        <v>0</v>
      </c>
      <c r="AJ105" s="50">
        <v>0</v>
      </c>
      <c r="AK105" s="50">
        <v>1</v>
      </c>
      <c r="AL105" s="50">
        <v>1</v>
      </c>
      <c r="AM105" s="50">
        <v>1</v>
      </c>
      <c r="AN105" s="50">
        <v>1</v>
      </c>
      <c r="AO105" s="50">
        <v>0</v>
      </c>
      <c r="AP105" s="50">
        <v>1</v>
      </c>
      <c r="AQ105" s="50">
        <v>1</v>
      </c>
      <c r="AR105" s="50">
        <v>1</v>
      </c>
      <c r="AS105" s="50">
        <v>0</v>
      </c>
      <c r="AT105" s="50">
        <v>0</v>
      </c>
      <c r="AU105" s="50">
        <v>1</v>
      </c>
      <c r="AV105" s="84">
        <f t="shared" si="12"/>
        <v>16.5</v>
      </c>
      <c r="AW105" s="50">
        <v>1</v>
      </c>
      <c r="AX105" s="50">
        <v>1</v>
      </c>
      <c r="AY105" s="50">
        <v>0</v>
      </c>
      <c r="AZ105" s="50">
        <v>0</v>
      </c>
      <c r="BA105" s="50">
        <v>1</v>
      </c>
      <c r="BB105" s="50">
        <v>0</v>
      </c>
      <c r="BC105" s="50">
        <v>0</v>
      </c>
      <c r="BD105" s="50">
        <v>0</v>
      </c>
      <c r="BE105" s="50">
        <v>0</v>
      </c>
      <c r="BF105" s="50">
        <v>0</v>
      </c>
      <c r="BG105" s="50">
        <v>0</v>
      </c>
      <c r="BH105" s="50">
        <v>0</v>
      </c>
      <c r="BI105" s="50">
        <v>0</v>
      </c>
      <c r="BJ105" s="50">
        <v>1</v>
      </c>
      <c r="BK105" s="50">
        <v>0</v>
      </c>
      <c r="BL105" s="50">
        <v>1</v>
      </c>
      <c r="BM105" s="50">
        <v>0</v>
      </c>
      <c r="BN105" s="50">
        <v>0</v>
      </c>
      <c r="BO105" s="50">
        <v>0</v>
      </c>
      <c r="BP105" s="50">
        <v>0</v>
      </c>
      <c r="BQ105" s="50">
        <v>0</v>
      </c>
      <c r="BR105" s="50">
        <v>0</v>
      </c>
      <c r="BS105" s="50">
        <v>0</v>
      </c>
      <c r="BT105" s="50">
        <v>0</v>
      </c>
      <c r="BU105" s="50">
        <v>1</v>
      </c>
      <c r="BV105" s="84">
        <f t="shared" si="13"/>
        <v>6</v>
      </c>
      <c r="BW105" s="102"/>
      <c r="BX105" s="103"/>
    </row>
    <row r="106" spans="1:76" s="63" customFormat="1">
      <c r="B106" s="99"/>
      <c r="C106" s="65" t="s">
        <v>255</v>
      </c>
      <c r="D106" s="79" t="s">
        <v>216</v>
      </c>
      <c r="E106" s="79" t="s">
        <v>58</v>
      </c>
      <c r="F106" s="67" t="s">
        <v>0</v>
      </c>
      <c r="G106" s="82" t="s">
        <v>217</v>
      </c>
      <c r="H106" s="68">
        <v>8</v>
      </c>
      <c r="I106" s="68">
        <v>3</v>
      </c>
      <c r="J106" s="50">
        <f t="shared" si="10"/>
        <v>11</v>
      </c>
      <c r="K106" s="67">
        <v>0.2</v>
      </c>
      <c r="L106" s="101"/>
      <c r="M106" s="101"/>
      <c r="N106" s="101"/>
      <c r="O106" s="101"/>
      <c r="P106" s="101"/>
      <c r="Q106" s="101"/>
      <c r="R106" s="101"/>
      <c r="S106" s="51">
        <f t="shared" si="11"/>
        <v>22.7</v>
      </c>
      <c r="T106" s="121">
        <v>12</v>
      </c>
      <c r="V106" s="71"/>
      <c r="W106" s="84">
        <v>0</v>
      </c>
      <c r="X106" s="96">
        <v>0</v>
      </c>
      <c r="Y106" s="96">
        <v>0</v>
      </c>
      <c r="Z106" s="50">
        <v>1</v>
      </c>
      <c r="AA106" s="71">
        <v>1</v>
      </c>
      <c r="AB106" s="84">
        <v>0</v>
      </c>
      <c r="AC106" s="50">
        <v>1</v>
      </c>
      <c r="AD106" s="50">
        <v>1</v>
      </c>
      <c r="AE106" s="50">
        <v>0</v>
      </c>
      <c r="AF106" s="50">
        <v>0</v>
      </c>
      <c r="AG106" s="50">
        <v>1</v>
      </c>
      <c r="AH106" s="50">
        <v>1</v>
      </c>
      <c r="AI106" s="50">
        <v>0</v>
      </c>
      <c r="AJ106" s="50">
        <v>0</v>
      </c>
      <c r="AK106" s="50">
        <v>1</v>
      </c>
      <c r="AL106" s="50">
        <v>0</v>
      </c>
      <c r="AM106" s="84">
        <v>1</v>
      </c>
      <c r="AN106" s="71">
        <v>1</v>
      </c>
      <c r="AO106" s="50">
        <v>1</v>
      </c>
      <c r="AP106" s="50">
        <v>0</v>
      </c>
      <c r="AQ106" s="50">
        <v>1</v>
      </c>
      <c r="AR106" s="50">
        <v>1</v>
      </c>
      <c r="AS106" s="50">
        <v>1</v>
      </c>
      <c r="AT106" s="50">
        <v>0</v>
      </c>
      <c r="AU106" s="84">
        <v>0</v>
      </c>
      <c r="AV106" s="50">
        <f t="shared" si="12"/>
        <v>13</v>
      </c>
      <c r="AW106" s="50">
        <v>0</v>
      </c>
      <c r="AX106" s="50">
        <v>1</v>
      </c>
      <c r="AY106" s="50">
        <v>0</v>
      </c>
      <c r="AZ106" s="50">
        <v>1</v>
      </c>
      <c r="BA106" s="50">
        <v>1</v>
      </c>
      <c r="BB106" s="50">
        <v>0</v>
      </c>
      <c r="BC106" s="50">
        <v>0</v>
      </c>
      <c r="BD106" s="50">
        <v>1</v>
      </c>
      <c r="BE106" s="50">
        <v>1</v>
      </c>
      <c r="BF106" s="50">
        <v>0</v>
      </c>
      <c r="BG106" s="50">
        <v>0</v>
      </c>
      <c r="BH106" s="50">
        <v>0</v>
      </c>
      <c r="BI106" s="50">
        <v>0</v>
      </c>
      <c r="BJ106" s="50">
        <v>1</v>
      </c>
      <c r="BK106" s="50">
        <v>0.5</v>
      </c>
      <c r="BL106" s="50">
        <v>1</v>
      </c>
      <c r="BM106" s="50">
        <v>0</v>
      </c>
      <c r="BN106" s="84">
        <v>0</v>
      </c>
      <c r="BO106" s="50">
        <v>0</v>
      </c>
      <c r="BP106" s="50">
        <v>0</v>
      </c>
      <c r="BQ106" s="50">
        <v>0</v>
      </c>
      <c r="BR106" s="50">
        <v>0</v>
      </c>
      <c r="BS106" s="50">
        <v>0</v>
      </c>
      <c r="BT106" s="50">
        <v>1</v>
      </c>
      <c r="BU106" s="50">
        <v>1</v>
      </c>
      <c r="BV106" s="50">
        <f t="shared" si="13"/>
        <v>9.5</v>
      </c>
      <c r="BW106" s="102"/>
      <c r="BX106" s="103"/>
    </row>
    <row r="107" spans="1:76" s="63" customFormat="1">
      <c r="B107" s="99"/>
      <c r="C107" s="65" t="s">
        <v>275</v>
      </c>
      <c r="D107" s="79" t="s">
        <v>234</v>
      </c>
      <c r="E107" s="79" t="s">
        <v>114</v>
      </c>
      <c r="F107" s="100" t="s">
        <v>31</v>
      </c>
      <c r="G107" s="82" t="s">
        <v>34</v>
      </c>
      <c r="H107" s="68">
        <v>10</v>
      </c>
      <c r="I107" s="68">
        <v>14</v>
      </c>
      <c r="J107" s="50">
        <f t="shared" si="10"/>
        <v>24</v>
      </c>
      <c r="K107" s="67">
        <v>0.4</v>
      </c>
      <c r="L107" s="101"/>
      <c r="M107" s="101"/>
      <c r="N107" s="101"/>
      <c r="O107" s="101"/>
      <c r="P107" s="101"/>
      <c r="Q107" s="101"/>
      <c r="R107" s="101"/>
      <c r="S107" s="51">
        <f t="shared" si="11"/>
        <v>22.4</v>
      </c>
      <c r="T107" s="121">
        <v>12</v>
      </c>
      <c r="V107" s="71"/>
      <c r="W107" s="84">
        <v>5</v>
      </c>
      <c r="X107" s="96">
        <v>0</v>
      </c>
      <c r="Y107" s="50">
        <v>1</v>
      </c>
      <c r="Z107" s="50">
        <v>1</v>
      </c>
      <c r="AA107" s="71">
        <v>1</v>
      </c>
      <c r="AB107" s="50">
        <v>1</v>
      </c>
      <c r="AC107" s="50">
        <v>0</v>
      </c>
      <c r="AD107" s="50">
        <v>0</v>
      </c>
      <c r="AE107" s="84">
        <v>0</v>
      </c>
      <c r="AF107" s="50">
        <v>0</v>
      </c>
      <c r="AG107" s="50">
        <v>1</v>
      </c>
      <c r="AH107" s="50">
        <v>0</v>
      </c>
      <c r="AI107" s="50">
        <v>1</v>
      </c>
      <c r="AJ107" s="50">
        <v>1</v>
      </c>
      <c r="AK107" s="50">
        <v>1</v>
      </c>
      <c r="AL107" s="50">
        <v>0</v>
      </c>
      <c r="AM107" s="50">
        <v>0</v>
      </c>
      <c r="AN107" s="84">
        <v>0</v>
      </c>
      <c r="AO107" s="84">
        <v>1</v>
      </c>
      <c r="AP107" s="50">
        <v>1</v>
      </c>
      <c r="AQ107" s="50">
        <v>1</v>
      </c>
      <c r="AR107" s="50">
        <v>0</v>
      </c>
      <c r="AS107" s="50">
        <v>0</v>
      </c>
      <c r="AT107" s="50">
        <v>1</v>
      </c>
      <c r="AU107" s="50">
        <v>1</v>
      </c>
      <c r="AV107" s="50">
        <f t="shared" si="12"/>
        <v>18</v>
      </c>
      <c r="AW107" s="50">
        <v>0</v>
      </c>
      <c r="AX107" s="50">
        <v>0</v>
      </c>
      <c r="AY107" s="50">
        <v>0</v>
      </c>
      <c r="AZ107" s="50">
        <v>1</v>
      </c>
      <c r="BA107" s="50">
        <v>0</v>
      </c>
      <c r="BB107" s="50">
        <v>0</v>
      </c>
      <c r="BC107" s="50">
        <v>0</v>
      </c>
      <c r="BD107" s="50">
        <v>1</v>
      </c>
      <c r="BE107" s="50">
        <v>1</v>
      </c>
      <c r="BF107" s="50">
        <v>0</v>
      </c>
      <c r="BG107" s="50">
        <v>0</v>
      </c>
      <c r="BH107" s="50">
        <v>0</v>
      </c>
      <c r="BI107" s="50">
        <v>0</v>
      </c>
      <c r="BJ107" s="50">
        <v>0</v>
      </c>
      <c r="BK107" s="50">
        <v>0</v>
      </c>
      <c r="BL107" s="50">
        <v>0</v>
      </c>
      <c r="BM107" s="50">
        <v>0</v>
      </c>
      <c r="BN107" s="84">
        <v>0</v>
      </c>
      <c r="BO107" s="50">
        <v>0</v>
      </c>
      <c r="BP107" s="50">
        <v>0</v>
      </c>
      <c r="BQ107" s="50">
        <v>0</v>
      </c>
      <c r="BR107" s="50">
        <v>0</v>
      </c>
      <c r="BS107" s="50">
        <v>0</v>
      </c>
      <c r="BT107" s="50">
        <v>1</v>
      </c>
      <c r="BU107" s="50">
        <v>0</v>
      </c>
      <c r="BV107" s="50">
        <f t="shared" si="13"/>
        <v>4</v>
      </c>
      <c r="BW107" s="102"/>
      <c r="BX107" s="103"/>
    </row>
    <row r="108" spans="1:76" s="63" customFormat="1" ht="16">
      <c r="A108" s="50"/>
      <c r="B108" s="89"/>
      <c r="C108" s="65" t="s">
        <v>125</v>
      </c>
      <c r="D108" s="79" t="s">
        <v>116</v>
      </c>
      <c r="E108" s="79" t="s">
        <v>42</v>
      </c>
      <c r="F108" s="67" t="s">
        <v>0</v>
      </c>
      <c r="G108" s="70" t="s">
        <v>31</v>
      </c>
      <c r="H108" s="68">
        <v>3</v>
      </c>
      <c r="I108" s="68">
        <v>15</v>
      </c>
      <c r="J108" s="50">
        <f t="shared" si="10"/>
        <v>18</v>
      </c>
      <c r="K108" s="67">
        <v>0.3</v>
      </c>
      <c r="L108" s="67"/>
      <c r="M108" s="67"/>
      <c r="N108" s="67"/>
      <c r="O108" s="67"/>
      <c r="P108" s="67"/>
      <c r="Q108" s="68"/>
      <c r="R108" s="68"/>
      <c r="S108" s="51">
        <f t="shared" si="11"/>
        <v>20.8</v>
      </c>
      <c r="T108" s="67">
        <v>13</v>
      </c>
      <c r="U108" s="67"/>
      <c r="V108" s="69"/>
      <c r="W108" s="84">
        <v>0</v>
      </c>
      <c r="X108" s="50">
        <v>0</v>
      </c>
      <c r="Y108" s="50">
        <v>1</v>
      </c>
      <c r="Z108" s="50">
        <v>1</v>
      </c>
      <c r="AA108" s="50">
        <v>0.5</v>
      </c>
      <c r="AB108" s="50">
        <v>1</v>
      </c>
      <c r="AC108" s="50">
        <v>1</v>
      </c>
      <c r="AD108" s="50">
        <v>0</v>
      </c>
      <c r="AE108" s="50">
        <v>0</v>
      </c>
      <c r="AF108" s="50">
        <v>0</v>
      </c>
      <c r="AG108" s="50">
        <v>1</v>
      </c>
      <c r="AH108" s="50">
        <v>0</v>
      </c>
      <c r="AI108" s="50">
        <v>0</v>
      </c>
      <c r="AJ108" s="50">
        <v>0</v>
      </c>
      <c r="AK108" s="50">
        <v>1</v>
      </c>
      <c r="AL108" s="84">
        <v>0</v>
      </c>
      <c r="AM108" s="50">
        <v>0</v>
      </c>
      <c r="AN108" s="50">
        <v>0</v>
      </c>
      <c r="AO108" s="50">
        <v>1</v>
      </c>
      <c r="AP108" s="50">
        <v>1</v>
      </c>
      <c r="AQ108" s="50">
        <v>0</v>
      </c>
      <c r="AR108" s="50">
        <v>0</v>
      </c>
      <c r="AS108" s="50">
        <v>1</v>
      </c>
      <c r="AT108" s="50">
        <v>1</v>
      </c>
      <c r="AU108" s="50">
        <v>0</v>
      </c>
      <c r="AV108" s="84">
        <f t="shared" si="12"/>
        <v>10.5</v>
      </c>
      <c r="AW108" s="50">
        <v>5</v>
      </c>
      <c r="AX108" s="50">
        <v>0</v>
      </c>
      <c r="AY108" s="50">
        <v>0</v>
      </c>
      <c r="AZ108" s="50">
        <v>1</v>
      </c>
      <c r="BA108" s="50">
        <v>0</v>
      </c>
      <c r="BB108" s="50">
        <v>0</v>
      </c>
      <c r="BC108" s="50">
        <v>0</v>
      </c>
      <c r="BD108" s="50">
        <v>1</v>
      </c>
      <c r="BE108" s="50">
        <v>1</v>
      </c>
      <c r="BF108" s="50">
        <v>0</v>
      </c>
      <c r="BG108" s="50">
        <v>0</v>
      </c>
      <c r="BH108" s="50">
        <v>0</v>
      </c>
      <c r="BI108" s="50">
        <v>0</v>
      </c>
      <c r="BJ108" s="50">
        <v>0</v>
      </c>
      <c r="BK108" s="50">
        <v>1</v>
      </c>
      <c r="BL108" s="50">
        <v>0</v>
      </c>
      <c r="BM108" s="50">
        <v>0</v>
      </c>
      <c r="BN108" s="84">
        <v>0</v>
      </c>
      <c r="BO108" s="50">
        <v>0</v>
      </c>
      <c r="BP108" s="50">
        <v>0</v>
      </c>
      <c r="BQ108" s="50">
        <v>0</v>
      </c>
      <c r="BR108" s="50">
        <v>0</v>
      </c>
      <c r="BS108" s="50">
        <v>0</v>
      </c>
      <c r="BT108" s="50">
        <v>1</v>
      </c>
      <c r="BU108" s="50">
        <v>0</v>
      </c>
      <c r="BV108" s="84">
        <f t="shared" si="13"/>
        <v>10</v>
      </c>
      <c r="BW108" s="50"/>
      <c r="BX108" s="67"/>
    </row>
    <row r="109" spans="1:76" s="63" customFormat="1">
      <c r="A109" s="50"/>
      <c r="B109" s="64"/>
      <c r="C109" s="65" t="s">
        <v>93</v>
      </c>
      <c r="D109" s="79" t="s">
        <v>94</v>
      </c>
      <c r="E109" s="79" t="s">
        <v>55</v>
      </c>
      <c r="F109" s="67">
        <v>2005</v>
      </c>
      <c r="G109" s="76" t="s">
        <v>34</v>
      </c>
      <c r="H109" s="68">
        <v>3</v>
      </c>
      <c r="I109" s="68">
        <v>14</v>
      </c>
      <c r="J109" s="50">
        <f t="shared" si="10"/>
        <v>17</v>
      </c>
      <c r="K109" s="67">
        <v>0.3</v>
      </c>
      <c r="L109" s="67"/>
      <c r="M109" s="67"/>
      <c r="N109" s="67"/>
      <c r="O109" s="67"/>
      <c r="P109" s="67"/>
      <c r="Q109" s="68"/>
      <c r="R109" s="68"/>
      <c r="S109" s="51">
        <f t="shared" si="11"/>
        <v>20.6</v>
      </c>
      <c r="T109" s="121">
        <v>13</v>
      </c>
      <c r="U109" s="67"/>
      <c r="V109" s="69"/>
      <c r="W109" s="84">
        <v>0</v>
      </c>
      <c r="X109" s="96">
        <v>1</v>
      </c>
      <c r="Y109" s="50">
        <v>0</v>
      </c>
      <c r="Z109" s="50">
        <v>1</v>
      </c>
      <c r="AA109" s="50">
        <v>0</v>
      </c>
      <c r="AB109" s="50">
        <v>0</v>
      </c>
      <c r="AC109" s="50">
        <v>1</v>
      </c>
      <c r="AD109" s="50">
        <v>0</v>
      </c>
      <c r="AE109" s="50">
        <v>0</v>
      </c>
      <c r="AF109" s="84">
        <v>0</v>
      </c>
      <c r="AG109" s="50">
        <v>1.3</v>
      </c>
      <c r="AH109" s="50">
        <v>0</v>
      </c>
      <c r="AI109" s="50">
        <v>0</v>
      </c>
      <c r="AJ109" s="50">
        <v>0</v>
      </c>
      <c r="AK109" s="50">
        <v>1</v>
      </c>
      <c r="AL109" s="50">
        <v>1</v>
      </c>
      <c r="AM109" s="84">
        <v>0</v>
      </c>
      <c r="AN109" s="50">
        <v>1</v>
      </c>
      <c r="AO109" s="50">
        <v>1</v>
      </c>
      <c r="AP109" s="50">
        <v>1</v>
      </c>
      <c r="AQ109" s="50">
        <v>1</v>
      </c>
      <c r="AR109" s="50">
        <v>1</v>
      </c>
      <c r="AS109" s="50">
        <v>1</v>
      </c>
      <c r="AT109" s="50">
        <v>0</v>
      </c>
      <c r="AU109" s="50">
        <v>1</v>
      </c>
      <c r="AV109" s="50">
        <f t="shared" si="12"/>
        <v>13.3</v>
      </c>
      <c r="AW109" s="50">
        <v>3</v>
      </c>
      <c r="AX109" s="50">
        <v>0</v>
      </c>
      <c r="AY109" s="50">
        <v>0</v>
      </c>
      <c r="AZ109" s="50">
        <v>1</v>
      </c>
      <c r="BA109" s="50">
        <v>0</v>
      </c>
      <c r="BB109" s="50">
        <v>0</v>
      </c>
      <c r="BC109" s="50">
        <v>0</v>
      </c>
      <c r="BD109" s="50">
        <v>1</v>
      </c>
      <c r="BE109" s="50">
        <v>1</v>
      </c>
      <c r="BF109" s="50">
        <v>0</v>
      </c>
      <c r="BG109" s="50">
        <v>0</v>
      </c>
      <c r="BH109" s="50">
        <v>0</v>
      </c>
      <c r="BI109" s="50">
        <v>0</v>
      </c>
      <c r="BJ109" s="50">
        <v>0</v>
      </c>
      <c r="BK109" s="50">
        <v>0</v>
      </c>
      <c r="BL109" s="50">
        <v>0</v>
      </c>
      <c r="BM109" s="50">
        <v>0</v>
      </c>
      <c r="BN109" s="84">
        <v>0</v>
      </c>
      <c r="BO109" s="50">
        <v>0</v>
      </c>
      <c r="BP109" s="50">
        <v>0</v>
      </c>
      <c r="BQ109" s="50">
        <v>0</v>
      </c>
      <c r="BR109" s="50">
        <v>0</v>
      </c>
      <c r="BS109" s="50">
        <v>0</v>
      </c>
      <c r="BT109" s="50">
        <v>1</v>
      </c>
      <c r="BU109" s="50">
        <v>0</v>
      </c>
      <c r="BV109" s="50">
        <f t="shared" si="13"/>
        <v>7</v>
      </c>
      <c r="BW109" s="50"/>
      <c r="BX109" s="67"/>
    </row>
    <row r="110" spans="1:76" s="63" customFormat="1">
      <c r="A110" s="50"/>
      <c r="B110" s="64"/>
      <c r="C110" s="65" t="s">
        <v>191</v>
      </c>
      <c r="D110" s="79" t="s">
        <v>54</v>
      </c>
      <c r="E110" s="79" t="s">
        <v>55</v>
      </c>
      <c r="F110" s="67">
        <v>2005</v>
      </c>
      <c r="G110" s="70" t="s">
        <v>34</v>
      </c>
      <c r="H110" s="68">
        <v>15</v>
      </c>
      <c r="I110" s="68">
        <v>14</v>
      </c>
      <c r="J110" s="50">
        <f t="shared" si="10"/>
        <v>29</v>
      </c>
      <c r="K110" s="67">
        <v>0.5</v>
      </c>
      <c r="L110" s="67"/>
      <c r="M110" s="67"/>
      <c r="N110" s="67"/>
      <c r="O110" s="67"/>
      <c r="P110" s="72"/>
      <c r="Q110" s="75"/>
      <c r="R110" s="68"/>
      <c r="S110" s="51">
        <f t="shared" si="11"/>
        <v>20.5</v>
      </c>
      <c r="T110" s="121">
        <v>13</v>
      </c>
      <c r="U110" s="67"/>
      <c r="V110" s="69"/>
      <c r="W110" s="84">
        <v>3</v>
      </c>
      <c r="X110" s="96">
        <v>0</v>
      </c>
      <c r="Y110" s="50">
        <v>1</v>
      </c>
      <c r="Z110" s="50">
        <v>1</v>
      </c>
      <c r="AA110" s="50">
        <v>0</v>
      </c>
      <c r="AB110" s="50">
        <v>0</v>
      </c>
      <c r="AC110" s="84">
        <v>0</v>
      </c>
      <c r="AD110" s="50">
        <v>1</v>
      </c>
      <c r="AE110" s="84">
        <v>0</v>
      </c>
      <c r="AF110" s="50">
        <v>1</v>
      </c>
      <c r="AG110" s="50">
        <v>0</v>
      </c>
      <c r="AH110" s="50">
        <v>0</v>
      </c>
      <c r="AI110" s="50">
        <v>1</v>
      </c>
      <c r="AJ110" s="50">
        <v>0</v>
      </c>
      <c r="AK110" s="50">
        <v>0</v>
      </c>
      <c r="AL110" s="50">
        <v>1</v>
      </c>
      <c r="AM110" s="50">
        <v>1</v>
      </c>
      <c r="AN110" s="84">
        <v>1</v>
      </c>
      <c r="AO110" s="71">
        <v>1</v>
      </c>
      <c r="AP110" s="50">
        <v>1</v>
      </c>
      <c r="AQ110" s="71">
        <v>1</v>
      </c>
      <c r="AR110" s="71">
        <v>0</v>
      </c>
      <c r="AS110" s="71">
        <v>1</v>
      </c>
      <c r="AT110" s="50">
        <v>1</v>
      </c>
      <c r="AU110" s="50">
        <v>1</v>
      </c>
      <c r="AV110" s="50">
        <f t="shared" si="12"/>
        <v>17</v>
      </c>
      <c r="AW110" s="50">
        <v>0</v>
      </c>
      <c r="AX110" s="50">
        <v>0</v>
      </c>
      <c r="AY110" s="50">
        <v>0</v>
      </c>
      <c r="AZ110" s="50">
        <v>0</v>
      </c>
      <c r="BA110" s="50">
        <v>1</v>
      </c>
      <c r="BB110" s="50">
        <v>0</v>
      </c>
      <c r="BC110" s="50">
        <v>0</v>
      </c>
      <c r="BD110" s="50">
        <v>0</v>
      </c>
      <c r="BE110" s="50">
        <v>0</v>
      </c>
      <c r="BF110" s="50">
        <v>0</v>
      </c>
      <c r="BG110" s="50">
        <v>0</v>
      </c>
      <c r="BH110" s="50">
        <v>0</v>
      </c>
      <c r="BI110" s="50">
        <v>0</v>
      </c>
      <c r="BJ110" s="50">
        <v>0</v>
      </c>
      <c r="BK110" s="50">
        <v>0</v>
      </c>
      <c r="BL110" s="50">
        <v>1</v>
      </c>
      <c r="BM110" s="50">
        <v>0</v>
      </c>
      <c r="BN110" s="84">
        <v>0</v>
      </c>
      <c r="BO110" s="50">
        <v>0</v>
      </c>
      <c r="BP110" s="50">
        <v>0</v>
      </c>
      <c r="BQ110" s="50">
        <v>0</v>
      </c>
      <c r="BR110" s="50">
        <v>0</v>
      </c>
      <c r="BS110" s="50">
        <v>0</v>
      </c>
      <c r="BT110" s="50">
        <v>0</v>
      </c>
      <c r="BU110" s="50">
        <v>1</v>
      </c>
      <c r="BV110" s="50">
        <f t="shared" si="13"/>
        <v>3</v>
      </c>
      <c r="BW110" s="50"/>
      <c r="BX110" s="67"/>
    </row>
    <row r="111" spans="1:76" s="88" customFormat="1">
      <c r="A111" s="84"/>
      <c r="B111" s="78"/>
      <c r="C111" s="65" t="s">
        <v>117</v>
      </c>
      <c r="D111" s="90" t="s">
        <v>43</v>
      </c>
      <c r="E111" s="90" t="s">
        <v>44</v>
      </c>
      <c r="F111" s="83">
        <v>2005</v>
      </c>
      <c r="G111" s="80" t="s">
        <v>34</v>
      </c>
      <c r="H111" s="68">
        <v>14</v>
      </c>
      <c r="I111" s="68">
        <v>3</v>
      </c>
      <c r="J111" s="50">
        <f t="shared" si="10"/>
        <v>17</v>
      </c>
      <c r="K111" s="67">
        <v>0.3</v>
      </c>
      <c r="L111" s="83"/>
      <c r="M111" s="83"/>
      <c r="N111" s="83"/>
      <c r="O111" s="83"/>
      <c r="P111" s="83"/>
      <c r="Q111" s="81"/>
      <c r="R111" s="81"/>
      <c r="S111" s="51">
        <f t="shared" si="11"/>
        <v>19.8</v>
      </c>
      <c r="T111" s="122">
        <v>14</v>
      </c>
      <c r="U111" s="83"/>
      <c r="V111" s="87"/>
      <c r="W111" s="84">
        <v>5</v>
      </c>
      <c r="X111" s="96">
        <v>1</v>
      </c>
      <c r="Y111" s="50">
        <v>0</v>
      </c>
      <c r="Z111" s="50">
        <v>1</v>
      </c>
      <c r="AA111" s="50">
        <v>0.5</v>
      </c>
      <c r="AB111" s="50">
        <v>1</v>
      </c>
      <c r="AC111" s="50">
        <v>1</v>
      </c>
      <c r="AD111" s="71">
        <v>1</v>
      </c>
      <c r="AE111" s="50">
        <v>0</v>
      </c>
      <c r="AF111" s="50">
        <v>0</v>
      </c>
      <c r="AG111" s="50">
        <v>1</v>
      </c>
      <c r="AH111" s="50">
        <v>1</v>
      </c>
      <c r="AI111" s="71">
        <v>1</v>
      </c>
      <c r="AJ111" s="50">
        <v>0</v>
      </c>
      <c r="AK111" s="50">
        <v>0</v>
      </c>
      <c r="AL111" s="84">
        <v>1</v>
      </c>
      <c r="AM111" s="71">
        <v>1</v>
      </c>
      <c r="AN111" s="50">
        <v>0</v>
      </c>
      <c r="AO111" s="84">
        <v>1</v>
      </c>
      <c r="AP111" s="50">
        <v>0</v>
      </c>
      <c r="AQ111" s="50">
        <v>1</v>
      </c>
      <c r="AR111" s="50">
        <v>0</v>
      </c>
      <c r="AS111" s="50">
        <v>1</v>
      </c>
      <c r="AT111" s="50">
        <v>0</v>
      </c>
      <c r="AU111" s="50">
        <v>1</v>
      </c>
      <c r="AV111" s="84">
        <f t="shared" si="12"/>
        <v>19.5</v>
      </c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84"/>
      <c r="BO111" s="50"/>
      <c r="BP111" s="50"/>
      <c r="BQ111" s="50"/>
      <c r="BR111" s="50"/>
      <c r="BS111" s="50"/>
      <c r="BT111" s="50"/>
      <c r="BU111" s="50"/>
      <c r="BV111" s="84">
        <f t="shared" si="13"/>
        <v>0</v>
      </c>
      <c r="BW111" s="84"/>
      <c r="BX111" s="83"/>
    </row>
    <row r="112" spans="1:76" s="63" customFormat="1">
      <c r="B112" s="99"/>
      <c r="C112" s="65" t="s">
        <v>256</v>
      </c>
      <c r="D112" s="79" t="s">
        <v>216</v>
      </c>
      <c r="E112" s="79" t="s">
        <v>58</v>
      </c>
      <c r="F112" s="67" t="s">
        <v>0</v>
      </c>
      <c r="G112" s="82" t="s">
        <v>218</v>
      </c>
      <c r="H112" s="68">
        <v>10</v>
      </c>
      <c r="I112" s="68">
        <v>15</v>
      </c>
      <c r="J112" s="50">
        <f t="shared" si="10"/>
        <v>25</v>
      </c>
      <c r="K112" s="67">
        <v>0.4</v>
      </c>
      <c r="L112" s="101"/>
      <c r="M112" s="101"/>
      <c r="N112" s="101"/>
      <c r="O112" s="101"/>
      <c r="P112" s="101"/>
      <c r="Q112" s="101"/>
      <c r="R112" s="101"/>
      <c r="S112" s="51">
        <f t="shared" si="11"/>
        <v>18.899999999999999</v>
      </c>
      <c r="T112" s="103">
        <v>14</v>
      </c>
      <c r="V112" s="71"/>
      <c r="W112" s="84">
        <v>0</v>
      </c>
      <c r="X112" s="96">
        <v>0</v>
      </c>
      <c r="Y112" s="50">
        <v>1</v>
      </c>
      <c r="Z112" s="50">
        <v>0</v>
      </c>
      <c r="AA112" s="50">
        <v>0.5</v>
      </c>
      <c r="AB112" s="84">
        <v>1</v>
      </c>
      <c r="AC112" s="50">
        <v>0</v>
      </c>
      <c r="AD112" s="50">
        <v>0</v>
      </c>
      <c r="AE112" s="50">
        <v>0</v>
      </c>
      <c r="AF112" s="84">
        <v>0</v>
      </c>
      <c r="AG112" s="50">
        <v>0</v>
      </c>
      <c r="AH112" s="50">
        <v>0</v>
      </c>
      <c r="AI112" s="71">
        <v>1</v>
      </c>
      <c r="AJ112" s="50">
        <v>1</v>
      </c>
      <c r="AK112" s="50">
        <v>0</v>
      </c>
      <c r="AL112" s="71">
        <v>1</v>
      </c>
      <c r="AM112" s="50">
        <v>1</v>
      </c>
      <c r="AN112" s="50">
        <v>1</v>
      </c>
      <c r="AO112" s="50">
        <v>0</v>
      </c>
      <c r="AP112" s="50">
        <v>1</v>
      </c>
      <c r="AQ112" s="50">
        <v>0</v>
      </c>
      <c r="AR112" s="50">
        <v>0</v>
      </c>
      <c r="AS112" s="50">
        <v>1</v>
      </c>
      <c r="AT112" s="71">
        <v>1</v>
      </c>
      <c r="AU112" s="50">
        <v>1</v>
      </c>
      <c r="AV112" s="50">
        <f t="shared" si="12"/>
        <v>11.5</v>
      </c>
      <c r="AW112" s="50">
        <v>0</v>
      </c>
      <c r="AX112" s="50">
        <v>0</v>
      </c>
      <c r="AY112" s="50">
        <v>0</v>
      </c>
      <c r="AZ112" s="50">
        <v>1</v>
      </c>
      <c r="BA112" s="50">
        <v>1</v>
      </c>
      <c r="BB112" s="50">
        <v>0</v>
      </c>
      <c r="BC112" s="50">
        <v>0</v>
      </c>
      <c r="BD112" s="50">
        <v>1</v>
      </c>
      <c r="BE112" s="50">
        <v>1</v>
      </c>
      <c r="BF112" s="50">
        <v>0</v>
      </c>
      <c r="BG112" s="50">
        <v>0</v>
      </c>
      <c r="BH112" s="50">
        <v>0</v>
      </c>
      <c r="BI112" s="50">
        <v>0</v>
      </c>
      <c r="BJ112" s="50">
        <v>0</v>
      </c>
      <c r="BK112" s="50">
        <v>0</v>
      </c>
      <c r="BL112" s="50">
        <v>1</v>
      </c>
      <c r="BM112" s="50">
        <v>0</v>
      </c>
      <c r="BN112" s="84">
        <v>0</v>
      </c>
      <c r="BO112" s="50">
        <v>0</v>
      </c>
      <c r="BP112" s="50">
        <v>0</v>
      </c>
      <c r="BQ112" s="50">
        <v>0</v>
      </c>
      <c r="BR112" s="50">
        <v>0</v>
      </c>
      <c r="BS112" s="50">
        <v>0</v>
      </c>
      <c r="BT112" s="50">
        <v>1</v>
      </c>
      <c r="BU112" s="50">
        <v>1</v>
      </c>
      <c r="BV112" s="50">
        <f t="shared" si="13"/>
        <v>7</v>
      </c>
      <c r="BW112" s="102"/>
      <c r="BX112" s="103"/>
    </row>
    <row r="113" spans="1:76" s="63" customFormat="1">
      <c r="A113" s="50"/>
      <c r="B113" s="64"/>
      <c r="C113" s="65" t="s">
        <v>104</v>
      </c>
      <c r="D113" s="79" t="s">
        <v>79</v>
      </c>
      <c r="E113" s="90" t="s">
        <v>42</v>
      </c>
      <c r="F113" s="83">
        <v>2005</v>
      </c>
      <c r="G113" s="80" t="s">
        <v>80</v>
      </c>
      <c r="H113" s="68">
        <v>3</v>
      </c>
      <c r="I113" s="68">
        <v>14</v>
      </c>
      <c r="J113" s="50">
        <f t="shared" si="10"/>
        <v>17</v>
      </c>
      <c r="K113" s="67">
        <v>0.3</v>
      </c>
      <c r="L113" s="67"/>
      <c r="M113" s="67">
        <v>0.5</v>
      </c>
      <c r="N113" s="67"/>
      <c r="O113" s="67"/>
      <c r="P113" s="67"/>
      <c r="Q113" s="68"/>
      <c r="R113" s="68"/>
      <c r="S113" s="51">
        <f t="shared" si="11"/>
        <v>18.8</v>
      </c>
      <c r="T113" s="121">
        <v>15</v>
      </c>
      <c r="U113" s="67"/>
      <c r="V113" s="69"/>
      <c r="W113" s="84">
        <v>0</v>
      </c>
      <c r="X113" s="50">
        <v>1</v>
      </c>
      <c r="Y113" s="50">
        <v>1</v>
      </c>
      <c r="Z113" s="50">
        <v>1</v>
      </c>
      <c r="AA113" s="50">
        <v>0</v>
      </c>
      <c r="AB113" s="50">
        <v>0</v>
      </c>
      <c r="AC113" s="50">
        <f>-AD427</f>
        <v>0</v>
      </c>
      <c r="AD113" s="50">
        <v>1</v>
      </c>
      <c r="AE113" s="84">
        <v>0</v>
      </c>
      <c r="AF113" s="50">
        <v>0</v>
      </c>
      <c r="AG113" s="50">
        <v>0</v>
      </c>
      <c r="AH113" s="50">
        <v>0</v>
      </c>
      <c r="AI113" s="50">
        <v>1</v>
      </c>
      <c r="AJ113" s="50">
        <v>0</v>
      </c>
      <c r="AK113" s="50">
        <v>1</v>
      </c>
      <c r="AL113" s="50">
        <v>1</v>
      </c>
      <c r="AM113" s="50">
        <v>1</v>
      </c>
      <c r="AN113" s="50">
        <v>1</v>
      </c>
      <c r="AO113" s="71">
        <v>1</v>
      </c>
      <c r="AP113" s="50">
        <v>1</v>
      </c>
      <c r="AQ113" s="50">
        <v>1</v>
      </c>
      <c r="AR113" s="50">
        <v>1</v>
      </c>
      <c r="AS113" s="50">
        <v>1</v>
      </c>
      <c r="AT113" s="50">
        <v>1</v>
      </c>
      <c r="AU113" s="84">
        <v>0</v>
      </c>
      <c r="AV113" s="50">
        <f t="shared" si="12"/>
        <v>15</v>
      </c>
      <c r="AW113" s="50">
        <v>0</v>
      </c>
      <c r="AX113" s="50">
        <v>0</v>
      </c>
      <c r="AY113" s="50">
        <v>0</v>
      </c>
      <c r="AZ113" s="50">
        <v>0</v>
      </c>
      <c r="BA113" s="50">
        <v>1</v>
      </c>
      <c r="BB113" s="50">
        <v>0</v>
      </c>
      <c r="BC113" s="50">
        <v>0</v>
      </c>
      <c r="BD113" s="50">
        <v>0</v>
      </c>
      <c r="BE113" s="50">
        <v>0</v>
      </c>
      <c r="BF113" s="50">
        <v>0</v>
      </c>
      <c r="BG113" s="50">
        <v>0</v>
      </c>
      <c r="BH113" s="50">
        <v>0</v>
      </c>
      <c r="BI113" s="50">
        <v>0</v>
      </c>
      <c r="BJ113" s="50">
        <v>0</v>
      </c>
      <c r="BK113" s="50">
        <v>0</v>
      </c>
      <c r="BL113" s="50">
        <v>1</v>
      </c>
      <c r="BM113" s="50">
        <v>0</v>
      </c>
      <c r="BN113" s="84">
        <v>0</v>
      </c>
      <c r="BO113" s="50">
        <v>0</v>
      </c>
      <c r="BP113" s="50">
        <v>0</v>
      </c>
      <c r="BQ113" s="50">
        <v>0</v>
      </c>
      <c r="BR113" s="50">
        <v>0</v>
      </c>
      <c r="BS113" s="50">
        <v>0</v>
      </c>
      <c r="BT113" s="50">
        <v>0</v>
      </c>
      <c r="BU113" s="50">
        <v>1</v>
      </c>
      <c r="BV113" s="50">
        <f t="shared" si="13"/>
        <v>3</v>
      </c>
      <c r="BW113" s="50"/>
      <c r="BX113" s="67"/>
    </row>
    <row r="114" spans="1:76" s="63" customFormat="1">
      <c r="B114" s="99"/>
      <c r="C114" s="104" t="s">
        <v>240</v>
      </c>
      <c r="D114" s="79" t="s">
        <v>31</v>
      </c>
      <c r="E114" s="79" t="s">
        <v>31</v>
      </c>
      <c r="F114" s="100" t="s">
        <v>31</v>
      </c>
      <c r="G114" s="104" t="s">
        <v>31</v>
      </c>
      <c r="H114" s="68">
        <v>11</v>
      </c>
      <c r="I114" s="68">
        <v>15</v>
      </c>
      <c r="J114" s="50">
        <f t="shared" si="10"/>
        <v>26</v>
      </c>
      <c r="K114" s="67">
        <v>0.5</v>
      </c>
      <c r="L114" s="101"/>
      <c r="M114" s="101"/>
      <c r="N114" s="101"/>
      <c r="O114" s="101"/>
      <c r="P114" s="101"/>
      <c r="Q114" s="101"/>
      <c r="R114" s="106">
        <v>1</v>
      </c>
      <c r="S114" s="51">
        <f t="shared" si="11"/>
        <v>18.5</v>
      </c>
      <c r="T114" s="103">
        <v>15</v>
      </c>
      <c r="V114" s="71"/>
      <c r="W114" s="84">
        <v>0</v>
      </c>
      <c r="X114" s="96">
        <v>1</v>
      </c>
      <c r="Y114" s="50">
        <v>0</v>
      </c>
      <c r="Z114" s="50">
        <v>1</v>
      </c>
      <c r="AA114" s="50">
        <v>0</v>
      </c>
      <c r="AB114" s="50">
        <v>1</v>
      </c>
      <c r="AC114" s="50">
        <f>-AD316</f>
        <v>0</v>
      </c>
      <c r="AD114" s="50">
        <v>1</v>
      </c>
      <c r="AE114" s="50">
        <v>0</v>
      </c>
      <c r="AF114" s="50">
        <v>0</v>
      </c>
      <c r="AG114" s="50">
        <v>1</v>
      </c>
      <c r="AH114" s="50">
        <v>0</v>
      </c>
      <c r="AI114" s="50">
        <v>0</v>
      </c>
      <c r="AJ114" s="50">
        <v>1</v>
      </c>
      <c r="AK114" s="50">
        <v>2</v>
      </c>
      <c r="AL114" s="50">
        <v>0</v>
      </c>
      <c r="AM114" s="50">
        <v>0</v>
      </c>
      <c r="AN114" s="84">
        <v>0</v>
      </c>
      <c r="AO114" s="50">
        <v>0</v>
      </c>
      <c r="AP114" s="50">
        <v>1</v>
      </c>
      <c r="AQ114" s="50">
        <v>0</v>
      </c>
      <c r="AR114" s="50">
        <v>0</v>
      </c>
      <c r="AS114" s="50">
        <v>1</v>
      </c>
      <c r="AT114" s="50">
        <v>1</v>
      </c>
      <c r="AU114" s="50">
        <v>0</v>
      </c>
      <c r="AV114" s="84">
        <f t="shared" si="12"/>
        <v>11</v>
      </c>
      <c r="AW114" s="50">
        <v>5</v>
      </c>
      <c r="AX114" s="50">
        <v>0</v>
      </c>
      <c r="AY114" s="50">
        <v>0</v>
      </c>
      <c r="AZ114" s="50">
        <v>0</v>
      </c>
      <c r="BA114" s="50">
        <v>1</v>
      </c>
      <c r="BB114" s="50">
        <v>0</v>
      </c>
      <c r="BC114" s="50">
        <v>0</v>
      </c>
      <c r="BD114" s="50">
        <v>0</v>
      </c>
      <c r="BE114" s="50">
        <v>0</v>
      </c>
      <c r="BF114" s="50">
        <v>0</v>
      </c>
      <c r="BG114" s="50">
        <v>0</v>
      </c>
      <c r="BH114" s="50">
        <v>0</v>
      </c>
      <c r="BI114" s="50">
        <v>0</v>
      </c>
      <c r="BJ114" s="50">
        <v>0</v>
      </c>
      <c r="BK114" s="50">
        <v>0</v>
      </c>
      <c r="BL114" s="50">
        <v>1</v>
      </c>
      <c r="BM114" s="50">
        <v>0</v>
      </c>
      <c r="BN114" s="84">
        <v>0</v>
      </c>
      <c r="BO114" s="50">
        <v>0</v>
      </c>
      <c r="BP114" s="50">
        <v>0</v>
      </c>
      <c r="BQ114" s="50">
        <v>0</v>
      </c>
      <c r="BR114" s="50">
        <v>0</v>
      </c>
      <c r="BS114" s="50">
        <v>0</v>
      </c>
      <c r="BT114" s="50">
        <v>0</v>
      </c>
      <c r="BU114" s="50">
        <v>1</v>
      </c>
      <c r="BV114" s="84">
        <f t="shared" si="13"/>
        <v>8</v>
      </c>
      <c r="BW114" s="102"/>
      <c r="BX114" s="103"/>
    </row>
    <row r="115" spans="1:76" s="63" customFormat="1">
      <c r="B115" s="99"/>
      <c r="C115" s="65" t="s">
        <v>247</v>
      </c>
      <c r="D115" s="79" t="s">
        <v>210</v>
      </c>
      <c r="E115" s="79" t="s">
        <v>88</v>
      </c>
      <c r="F115" s="110">
        <v>2006</v>
      </c>
      <c r="G115" s="98" t="s">
        <v>34</v>
      </c>
      <c r="H115" s="68">
        <v>10</v>
      </c>
      <c r="I115" s="68">
        <v>15</v>
      </c>
      <c r="J115" s="50">
        <f t="shared" si="10"/>
        <v>25</v>
      </c>
      <c r="K115" s="67">
        <v>0.4</v>
      </c>
      <c r="L115" s="101"/>
      <c r="M115" s="101"/>
      <c r="N115" s="101"/>
      <c r="O115" s="101"/>
      <c r="P115" s="101"/>
      <c r="Q115" s="101"/>
      <c r="R115" s="101"/>
      <c r="S115" s="51">
        <f t="shared" si="11"/>
        <v>18.399999999999999</v>
      </c>
      <c r="T115" s="121">
        <v>15</v>
      </c>
      <c r="V115" s="71"/>
      <c r="W115" s="84">
        <v>3</v>
      </c>
      <c r="X115" s="96">
        <v>1</v>
      </c>
      <c r="Y115" s="50">
        <v>0</v>
      </c>
      <c r="Z115" s="50">
        <v>1</v>
      </c>
      <c r="AA115" s="71">
        <v>1</v>
      </c>
      <c r="AB115" s="50">
        <v>1</v>
      </c>
      <c r="AC115" s="50">
        <v>1</v>
      </c>
      <c r="AD115" s="71">
        <v>1</v>
      </c>
      <c r="AE115" s="84">
        <v>0</v>
      </c>
      <c r="AF115" s="50">
        <v>0</v>
      </c>
      <c r="AG115" s="50">
        <v>1</v>
      </c>
      <c r="AH115" s="50">
        <v>0</v>
      </c>
      <c r="AI115" s="50">
        <v>1</v>
      </c>
      <c r="AJ115" s="50">
        <v>1</v>
      </c>
      <c r="AK115" s="50">
        <v>1</v>
      </c>
      <c r="AL115" s="84">
        <v>0</v>
      </c>
      <c r="AM115" s="50">
        <v>0</v>
      </c>
      <c r="AN115" s="50">
        <v>0</v>
      </c>
      <c r="AO115" s="84">
        <v>0</v>
      </c>
      <c r="AP115" s="50">
        <v>1</v>
      </c>
      <c r="AQ115" s="71">
        <v>1</v>
      </c>
      <c r="AR115" s="71">
        <v>1</v>
      </c>
      <c r="AS115" s="50">
        <v>1</v>
      </c>
      <c r="AT115" s="50">
        <v>0</v>
      </c>
      <c r="AU115" s="50">
        <v>1</v>
      </c>
      <c r="AV115" s="50">
        <f t="shared" si="12"/>
        <v>18</v>
      </c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84"/>
      <c r="BO115" s="50"/>
      <c r="BP115" s="50"/>
      <c r="BQ115" s="50"/>
      <c r="BR115" s="50"/>
      <c r="BS115" s="50"/>
      <c r="BT115" s="50"/>
      <c r="BU115" s="50"/>
      <c r="BV115" s="50">
        <f t="shared" si="13"/>
        <v>0</v>
      </c>
      <c r="BW115" s="102"/>
      <c r="BX115" s="103"/>
    </row>
    <row r="116" spans="1:76" s="63" customFormat="1">
      <c r="A116" s="50"/>
      <c r="B116" s="64"/>
      <c r="C116" s="65" t="s">
        <v>282</v>
      </c>
      <c r="D116" s="79" t="s">
        <v>54</v>
      </c>
      <c r="E116" s="79" t="s">
        <v>55</v>
      </c>
      <c r="F116" s="67"/>
      <c r="G116" s="70" t="s">
        <v>85</v>
      </c>
      <c r="H116" s="68">
        <v>12</v>
      </c>
      <c r="I116" s="68">
        <v>15</v>
      </c>
      <c r="J116" s="50">
        <f t="shared" si="10"/>
        <v>27</v>
      </c>
      <c r="K116" s="67">
        <v>0.5</v>
      </c>
      <c r="L116" s="67"/>
      <c r="M116" s="67"/>
      <c r="N116" s="67"/>
      <c r="O116" s="67"/>
      <c r="P116" s="67"/>
      <c r="Q116" s="68"/>
      <c r="R116" s="68"/>
      <c r="S116" s="51">
        <f t="shared" si="11"/>
        <v>17.5</v>
      </c>
      <c r="T116" s="121">
        <v>16</v>
      </c>
      <c r="U116" s="67"/>
      <c r="V116" s="69"/>
      <c r="W116" s="50">
        <v>3</v>
      </c>
      <c r="X116" s="96">
        <v>1</v>
      </c>
      <c r="Y116" s="50">
        <v>1</v>
      </c>
      <c r="Z116" s="50">
        <v>1</v>
      </c>
      <c r="AA116" s="50">
        <v>0</v>
      </c>
      <c r="AB116" s="50">
        <v>0</v>
      </c>
      <c r="AC116" s="84">
        <f>-AD430</f>
        <v>0</v>
      </c>
      <c r="AD116" s="50">
        <v>1</v>
      </c>
      <c r="AE116" s="50">
        <v>0</v>
      </c>
      <c r="AF116" s="50">
        <v>0</v>
      </c>
      <c r="AG116" s="50">
        <v>1</v>
      </c>
      <c r="AH116" s="50">
        <v>1</v>
      </c>
      <c r="AI116" s="50">
        <v>1</v>
      </c>
      <c r="AJ116" s="50">
        <v>0</v>
      </c>
      <c r="AK116" s="50">
        <v>1</v>
      </c>
      <c r="AL116" s="50">
        <v>0</v>
      </c>
      <c r="AM116" s="50">
        <v>1</v>
      </c>
      <c r="AN116" s="71">
        <v>1</v>
      </c>
      <c r="AO116" s="50">
        <v>1</v>
      </c>
      <c r="AP116" s="84">
        <v>1</v>
      </c>
      <c r="AQ116" s="50">
        <v>0</v>
      </c>
      <c r="AR116" s="50">
        <v>0</v>
      </c>
      <c r="AS116" s="50">
        <v>1</v>
      </c>
      <c r="AT116" s="50">
        <v>0</v>
      </c>
      <c r="AU116" s="50">
        <v>1</v>
      </c>
      <c r="AV116" s="50">
        <f t="shared" si="12"/>
        <v>17</v>
      </c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>
        <f t="shared" si="13"/>
        <v>0</v>
      </c>
      <c r="BW116" s="50"/>
      <c r="BX116" s="67"/>
    </row>
    <row r="117" spans="1:76" s="63" customFormat="1">
      <c r="B117" s="99"/>
      <c r="C117" s="65" t="s">
        <v>259</v>
      </c>
      <c r="D117" s="65" t="s">
        <v>223</v>
      </c>
      <c r="E117" s="65" t="s">
        <v>224</v>
      </c>
      <c r="F117" s="67" t="s">
        <v>0</v>
      </c>
      <c r="G117" s="82" t="s">
        <v>225</v>
      </c>
      <c r="H117" s="68">
        <v>4</v>
      </c>
      <c r="I117" s="68">
        <v>15</v>
      </c>
      <c r="J117" s="50">
        <f t="shared" si="10"/>
        <v>19</v>
      </c>
      <c r="K117" s="67">
        <v>0.3</v>
      </c>
      <c r="L117" s="101"/>
      <c r="M117" s="113"/>
      <c r="N117" s="101"/>
      <c r="O117" s="101"/>
      <c r="P117" s="101"/>
      <c r="Q117" s="101"/>
      <c r="R117" s="101"/>
      <c r="S117" s="51">
        <f t="shared" si="11"/>
        <v>17.3</v>
      </c>
      <c r="T117" s="103">
        <v>16</v>
      </c>
      <c r="V117" s="71"/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0">
        <v>0</v>
      </c>
      <c r="AC117" s="50">
        <f>-AD431</f>
        <v>0</v>
      </c>
      <c r="AD117" s="50">
        <v>1</v>
      </c>
      <c r="AE117" s="50">
        <v>0</v>
      </c>
      <c r="AF117" s="50">
        <v>0</v>
      </c>
      <c r="AG117" s="50">
        <v>1</v>
      </c>
      <c r="AH117" s="50">
        <v>0</v>
      </c>
      <c r="AI117" s="50">
        <v>0</v>
      </c>
      <c r="AJ117" s="50">
        <v>0</v>
      </c>
      <c r="AK117" s="50">
        <v>1</v>
      </c>
      <c r="AL117" s="50">
        <v>0</v>
      </c>
      <c r="AM117" s="50">
        <v>0</v>
      </c>
      <c r="AN117" s="50">
        <v>0</v>
      </c>
      <c r="AO117" s="50">
        <v>0</v>
      </c>
      <c r="AP117" s="50">
        <v>1</v>
      </c>
      <c r="AQ117" s="50">
        <v>1</v>
      </c>
      <c r="AR117" s="50">
        <v>0</v>
      </c>
      <c r="AS117" s="50">
        <v>0</v>
      </c>
      <c r="AT117" s="50">
        <v>0</v>
      </c>
      <c r="AU117" s="50">
        <v>0</v>
      </c>
      <c r="AV117" s="84">
        <f t="shared" si="12"/>
        <v>5</v>
      </c>
      <c r="AW117" s="50">
        <v>2</v>
      </c>
      <c r="AX117" s="50">
        <v>0</v>
      </c>
      <c r="AY117" s="50">
        <v>0</v>
      </c>
      <c r="AZ117" s="50">
        <v>0</v>
      </c>
      <c r="BA117" s="50">
        <v>1</v>
      </c>
      <c r="BB117" s="50">
        <v>0</v>
      </c>
      <c r="BC117" s="50">
        <v>0</v>
      </c>
      <c r="BD117" s="50">
        <v>0</v>
      </c>
      <c r="BE117" s="50">
        <v>0</v>
      </c>
      <c r="BF117" s="50">
        <v>1</v>
      </c>
      <c r="BG117" s="50">
        <v>0</v>
      </c>
      <c r="BH117" s="50">
        <v>0</v>
      </c>
      <c r="BI117" s="50">
        <v>0</v>
      </c>
      <c r="BJ117" s="50">
        <v>0</v>
      </c>
      <c r="BK117" s="50">
        <v>1</v>
      </c>
      <c r="BL117" s="50">
        <v>1</v>
      </c>
      <c r="BM117" s="50">
        <v>1</v>
      </c>
      <c r="BN117" s="50">
        <v>1</v>
      </c>
      <c r="BO117" s="50">
        <v>1</v>
      </c>
      <c r="BP117" s="50">
        <v>0</v>
      </c>
      <c r="BQ117" s="50">
        <v>0</v>
      </c>
      <c r="BR117" s="50">
        <v>1</v>
      </c>
      <c r="BS117" s="50">
        <v>1</v>
      </c>
      <c r="BT117" s="50">
        <v>0</v>
      </c>
      <c r="BU117" s="50">
        <v>1</v>
      </c>
      <c r="BV117" s="84">
        <f t="shared" si="13"/>
        <v>12</v>
      </c>
      <c r="BW117" s="102"/>
      <c r="BX117" s="103"/>
    </row>
    <row r="118" spans="1:76" s="63" customFormat="1">
      <c r="B118" s="99"/>
      <c r="C118" s="104" t="s">
        <v>242</v>
      </c>
      <c r="D118" s="65" t="s">
        <v>31</v>
      </c>
      <c r="E118" s="65" t="s">
        <v>31</v>
      </c>
      <c r="F118" s="100" t="s">
        <v>31</v>
      </c>
      <c r="G118" s="104" t="s">
        <v>31</v>
      </c>
      <c r="H118" s="68">
        <v>9</v>
      </c>
      <c r="I118" s="68">
        <v>13</v>
      </c>
      <c r="J118" s="50">
        <f t="shared" si="10"/>
        <v>22</v>
      </c>
      <c r="K118" s="67">
        <v>0.4</v>
      </c>
      <c r="L118" s="101"/>
      <c r="M118" s="101"/>
      <c r="N118" s="101"/>
      <c r="O118" s="101"/>
      <c r="P118" s="101"/>
      <c r="Q118" s="101"/>
      <c r="R118" s="101"/>
      <c r="S118" s="51">
        <f t="shared" si="11"/>
        <v>15.4</v>
      </c>
      <c r="T118" s="103">
        <v>17</v>
      </c>
      <c r="V118" s="71"/>
      <c r="W118" s="50">
        <v>0</v>
      </c>
      <c r="X118" s="50">
        <v>0</v>
      </c>
      <c r="Y118" s="50">
        <v>1</v>
      </c>
      <c r="Z118" s="50">
        <v>1</v>
      </c>
      <c r="AA118" s="50">
        <v>0</v>
      </c>
      <c r="AB118" s="50">
        <v>0</v>
      </c>
      <c r="AC118" s="50">
        <v>1</v>
      </c>
      <c r="AD118" s="50">
        <v>0</v>
      </c>
      <c r="AE118" s="50">
        <v>0</v>
      </c>
      <c r="AF118" s="50">
        <v>0</v>
      </c>
      <c r="AG118" s="50">
        <v>1</v>
      </c>
      <c r="AH118" s="50">
        <v>1</v>
      </c>
      <c r="AI118" s="50">
        <v>1</v>
      </c>
      <c r="AJ118" s="50">
        <v>0</v>
      </c>
      <c r="AK118" s="50">
        <v>2</v>
      </c>
      <c r="AL118" s="50">
        <v>0</v>
      </c>
      <c r="AM118" s="50">
        <v>0</v>
      </c>
      <c r="AN118" s="50">
        <v>0</v>
      </c>
      <c r="AO118" s="50">
        <v>1</v>
      </c>
      <c r="AP118" s="50">
        <v>1</v>
      </c>
      <c r="AQ118" s="50">
        <v>1</v>
      </c>
      <c r="AR118" s="50">
        <v>1</v>
      </c>
      <c r="AS118" s="50">
        <v>0</v>
      </c>
      <c r="AT118" s="50">
        <v>1</v>
      </c>
      <c r="AU118" s="50">
        <v>0</v>
      </c>
      <c r="AV118" s="50">
        <f t="shared" si="12"/>
        <v>13</v>
      </c>
      <c r="AW118" s="50">
        <v>2</v>
      </c>
      <c r="AX118" s="50">
        <v>0</v>
      </c>
      <c r="AY118" s="50">
        <v>0</v>
      </c>
      <c r="AZ118" s="50">
        <v>0</v>
      </c>
      <c r="BA118" s="50">
        <v>0</v>
      </c>
      <c r="BB118" s="50">
        <v>0</v>
      </c>
      <c r="BC118" s="50">
        <v>0</v>
      </c>
      <c r="BD118" s="50">
        <v>0</v>
      </c>
      <c r="BE118" s="50">
        <v>0</v>
      </c>
      <c r="BF118" s="50">
        <v>0</v>
      </c>
      <c r="BG118" s="50">
        <v>0</v>
      </c>
      <c r="BH118" s="50">
        <v>0</v>
      </c>
      <c r="BI118" s="50">
        <v>0</v>
      </c>
      <c r="BJ118" s="50">
        <v>0</v>
      </c>
      <c r="BK118" s="50">
        <v>0</v>
      </c>
      <c r="BL118" s="50">
        <v>0</v>
      </c>
      <c r="BM118" s="50">
        <v>0</v>
      </c>
      <c r="BN118" s="50">
        <v>0</v>
      </c>
      <c r="BO118" s="50">
        <v>0</v>
      </c>
      <c r="BP118" s="50">
        <v>0</v>
      </c>
      <c r="BQ118" s="50">
        <v>0</v>
      </c>
      <c r="BR118" s="50">
        <v>0</v>
      </c>
      <c r="BS118" s="50">
        <v>0</v>
      </c>
      <c r="BT118" s="50">
        <v>0</v>
      </c>
      <c r="BU118" s="50">
        <v>0</v>
      </c>
      <c r="BV118" s="50">
        <f t="shared" si="13"/>
        <v>2</v>
      </c>
      <c r="BW118" s="102"/>
      <c r="BX118" s="103"/>
    </row>
    <row r="119" spans="1:76" s="63" customFormat="1">
      <c r="A119" s="50"/>
      <c r="B119" s="64"/>
      <c r="C119" s="65" t="s">
        <v>199</v>
      </c>
      <c r="D119" s="65" t="s">
        <v>112</v>
      </c>
      <c r="E119" s="66" t="s">
        <v>37</v>
      </c>
      <c r="F119" s="67" t="s">
        <v>0</v>
      </c>
      <c r="G119" s="70" t="s">
        <v>80</v>
      </c>
      <c r="H119" s="68">
        <v>3</v>
      </c>
      <c r="I119" s="68">
        <v>14</v>
      </c>
      <c r="J119" s="50">
        <f t="shared" ref="J119:J150" si="14">SUM(H119,I119)</f>
        <v>17</v>
      </c>
      <c r="K119" s="67">
        <v>0.3</v>
      </c>
      <c r="L119" s="67"/>
      <c r="M119" s="67"/>
      <c r="N119" s="67"/>
      <c r="O119" s="67"/>
      <c r="P119" s="67"/>
      <c r="Q119" s="68"/>
      <c r="R119" s="68"/>
      <c r="S119" s="51">
        <f t="shared" ref="S119:S150" si="15">SUM(K119,L119,M119:N119,O119,P119,AV119,BV119,-Q119,-R119)</f>
        <v>14.3</v>
      </c>
      <c r="T119" s="121">
        <v>18</v>
      </c>
      <c r="U119" s="67"/>
      <c r="V119" s="69"/>
      <c r="W119" s="50">
        <v>5</v>
      </c>
      <c r="X119" s="50">
        <v>0</v>
      </c>
      <c r="Y119" s="50">
        <v>1</v>
      </c>
      <c r="Z119" s="50">
        <v>1</v>
      </c>
      <c r="AA119" s="50">
        <v>0</v>
      </c>
      <c r="AB119" s="50">
        <v>0</v>
      </c>
      <c r="AC119" s="50">
        <v>0</v>
      </c>
      <c r="AD119" s="50">
        <v>0</v>
      </c>
      <c r="AE119" s="50">
        <v>0</v>
      </c>
      <c r="AF119" s="50">
        <v>0</v>
      </c>
      <c r="AG119" s="50">
        <v>0</v>
      </c>
      <c r="AH119" s="50">
        <v>0</v>
      </c>
      <c r="AI119" s="50">
        <v>0</v>
      </c>
      <c r="AJ119" s="50">
        <v>1</v>
      </c>
      <c r="AK119" s="50">
        <v>1</v>
      </c>
      <c r="AL119" s="50">
        <v>1</v>
      </c>
      <c r="AM119" s="50">
        <v>0</v>
      </c>
      <c r="AN119" s="50">
        <v>1</v>
      </c>
      <c r="AO119" s="50">
        <v>0</v>
      </c>
      <c r="AP119" s="50">
        <v>1</v>
      </c>
      <c r="AQ119" s="50">
        <v>0</v>
      </c>
      <c r="AR119" s="50">
        <v>0</v>
      </c>
      <c r="AS119" s="50">
        <v>1</v>
      </c>
      <c r="AT119" s="50">
        <v>0</v>
      </c>
      <c r="AU119" s="50">
        <v>1</v>
      </c>
      <c r="AV119" s="50">
        <f t="shared" si="12"/>
        <v>14</v>
      </c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>
        <f t="shared" si="13"/>
        <v>0</v>
      </c>
      <c r="BW119" s="50"/>
      <c r="BX119" s="67"/>
    </row>
    <row r="120" spans="1:76" s="52" customFormat="1">
      <c r="B120" s="53"/>
      <c r="C120" s="54"/>
      <c r="D120" s="54"/>
      <c r="E120" s="54"/>
      <c r="F120" s="55"/>
      <c r="G120" s="56"/>
      <c r="H120" s="57"/>
      <c r="I120" s="2"/>
      <c r="J120" s="57"/>
      <c r="K120" s="58"/>
      <c r="L120" s="58"/>
      <c r="M120" s="58"/>
      <c r="N120" s="58"/>
      <c r="O120" s="58"/>
      <c r="P120" s="58"/>
      <c r="Q120" s="58"/>
      <c r="R120" s="58"/>
      <c r="S120" s="58"/>
      <c r="T120" s="62"/>
      <c r="U120" s="123"/>
      <c r="V120" s="60"/>
      <c r="W120" s="60"/>
      <c r="Z120" s="61"/>
      <c r="AU120" s="54"/>
      <c r="BW120" s="59"/>
      <c r="BX120" s="62"/>
    </row>
    <row r="121" spans="1:76" s="52" customFormat="1">
      <c r="B121" s="53"/>
      <c r="C121" s="54"/>
      <c r="D121" s="54"/>
      <c r="E121" s="54"/>
      <c r="F121" s="55"/>
      <c r="G121" s="56"/>
      <c r="H121" s="57"/>
      <c r="I121" s="2"/>
      <c r="J121" s="57"/>
      <c r="K121" s="58"/>
      <c r="L121" s="58"/>
      <c r="M121" s="58"/>
      <c r="N121" s="58"/>
      <c r="O121" s="58"/>
      <c r="P121" s="58"/>
      <c r="Q121" s="58"/>
      <c r="R121" s="58"/>
      <c r="S121" s="58"/>
      <c r="T121" s="62"/>
      <c r="U121" s="123"/>
      <c r="V121" s="60"/>
      <c r="W121" s="60"/>
      <c r="Z121" s="61"/>
      <c r="AU121" s="54"/>
      <c r="BW121" s="59"/>
      <c r="BX121" s="62"/>
    </row>
    <row r="122" spans="1:76" s="52" customFormat="1">
      <c r="B122" s="53"/>
      <c r="C122" s="54"/>
      <c r="D122" s="54"/>
      <c r="E122" s="54"/>
      <c r="F122" s="55"/>
      <c r="G122" s="56"/>
      <c r="H122" s="57"/>
      <c r="I122" s="2"/>
      <c r="J122" s="57"/>
      <c r="K122" s="58"/>
      <c r="L122" s="58"/>
      <c r="M122" s="58"/>
      <c r="N122" s="58"/>
      <c r="O122" s="58"/>
      <c r="P122" s="58"/>
      <c r="Q122" s="58"/>
      <c r="R122" s="58"/>
      <c r="S122" s="58"/>
      <c r="T122" s="62"/>
      <c r="U122" s="123"/>
      <c r="V122" s="60"/>
      <c r="W122" s="60"/>
      <c r="Z122" s="61"/>
      <c r="AU122" s="54"/>
      <c r="BW122" s="59"/>
      <c r="BX122" s="62"/>
    </row>
    <row r="123" spans="1:76" s="52" customFormat="1">
      <c r="B123" s="53"/>
      <c r="C123" s="54"/>
      <c r="D123" s="54"/>
      <c r="E123" s="54"/>
      <c r="F123" s="55"/>
      <c r="G123" s="56"/>
      <c r="H123" s="57"/>
      <c r="I123" s="2"/>
      <c r="J123" s="57"/>
      <c r="K123" s="58"/>
      <c r="L123" s="58"/>
      <c r="M123" s="58"/>
      <c r="N123" s="58"/>
      <c r="O123" s="58"/>
      <c r="P123" s="58"/>
      <c r="Q123" s="58"/>
      <c r="R123" s="58"/>
      <c r="S123" s="58"/>
      <c r="T123" s="62"/>
      <c r="U123" s="123"/>
      <c r="V123" s="60"/>
      <c r="W123" s="60"/>
      <c r="Z123" s="61"/>
      <c r="AU123" s="54"/>
      <c r="BW123" s="59"/>
      <c r="BX123" s="62"/>
    </row>
    <row r="124" spans="1:76" s="52" customFormat="1">
      <c r="B124" s="53"/>
      <c r="C124" s="54"/>
      <c r="D124" s="54"/>
      <c r="E124" s="54"/>
      <c r="F124" s="55"/>
      <c r="G124" s="56"/>
      <c r="H124" s="57"/>
      <c r="I124" s="2"/>
      <c r="J124" s="57"/>
      <c r="K124" s="58"/>
      <c r="L124" s="58"/>
      <c r="M124" s="58"/>
      <c r="N124" s="58"/>
      <c r="O124" s="58"/>
      <c r="P124" s="58"/>
      <c r="Q124" s="58"/>
      <c r="R124" s="58"/>
      <c r="S124" s="58"/>
      <c r="T124" s="62"/>
      <c r="U124" s="123"/>
      <c r="V124" s="60"/>
      <c r="W124" s="60"/>
      <c r="Z124" s="61"/>
      <c r="AU124" s="54"/>
      <c r="BW124" s="59"/>
      <c r="BX124" s="62"/>
    </row>
    <row r="125" spans="1:76" s="52" customFormat="1">
      <c r="B125" s="53"/>
      <c r="C125" s="54"/>
      <c r="D125" s="54"/>
      <c r="E125" s="54"/>
      <c r="F125" s="55"/>
      <c r="G125" s="56"/>
      <c r="H125" s="57"/>
      <c r="I125" s="2"/>
      <c r="J125" s="57"/>
      <c r="K125" s="58"/>
      <c r="L125" s="58"/>
      <c r="M125" s="58"/>
      <c r="N125" s="58"/>
      <c r="O125" s="58"/>
      <c r="P125" s="58"/>
      <c r="Q125" s="58"/>
      <c r="R125" s="58"/>
      <c r="S125" s="58"/>
      <c r="T125" s="62"/>
      <c r="U125" s="123"/>
      <c r="V125" s="60"/>
      <c r="W125" s="60"/>
      <c r="Z125" s="61"/>
      <c r="AU125" s="54"/>
      <c r="BW125" s="59"/>
      <c r="BX125" s="62"/>
    </row>
    <row r="126" spans="1:76" s="52" customFormat="1">
      <c r="B126" s="53"/>
      <c r="C126" s="54"/>
      <c r="D126" s="54"/>
      <c r="E126" s="54"/>
      <c r="F126" s="55"/>
      <c r="G126" s="56"/>
      <c r="H126" s="57"/>
      <c r="I126" s="2"/>
      <c r="J126" s="57"/>
      <c r="K126" s="58"/>
      <c r="L126" s="58"/>
      <c r="M126" s="58"/>
      <c r="N126" s="58"/>
      <c r="O126" s="58"/>
      <c r="P126" s="58"/>
      <c r="Q126" s="58"/>
      <c r="R126" s="58"/>
      <c r="S126" s="58"/>
      <c r="T126" s="62"/>
      <c r="U126" s="123"/>
      <c r="V126" s="60"/>
      <c r="W126" s="60"/>
      <c r="Z126" s="61"/>
      <c r="AU126" s="54"/>
      <c r="BW126" s="59"/>
      <c r="BX126" s="62"/>
    </row>
    <row r="127" spans="1:76" s="52" customFormat="1">
      <c r="B127" s="53"/>
      <c r="C127" s="54"/>
      <c r="D127" s="54"/>
      <c r="E127" s="54"/>
      <c r="F127" s="55"/>
      <c r="G127" s="56"/>
      <c r="H127" s="57"/>
      <c r="I127" s="2"/>
      <c r="J127" s="57"/>
      <c r="K127" s="58"/>
      <c r="L127" s="58"/>
      <c r="M127" s="58"/>
      <c r="N127" s="58"/>
      <c r="O127" s="58"/>
      <c r="P127" s="58"/>
      <c r="Q127" s="58"/>
      <c r="R127" s="58"/>
      <c r="S127" s="58"/>
      <c r="T127" s="62"/>
      <c r="U127" s="123"/>
      <c r="V127" s="60"/>
      <c r="W127" s="60"/>
      <c r="Z127" s="61"/>
      <c r="AU127" s="54"/>
      <c r="BW127" s="59"/>
      <c r="BX127" s="62"/>
    </row>
    <row r="128" spans="1:76" s="52" customFormat="1">
      <c r="B128" s="53"/>
      <c r="C128" s="54"/>
      <c r="D128" s="54"/>
      <c r="E128" s="54"/>
      <c r="F128" s="55"/>
      <c r="G128" s="56"/>
      <c r="H128" s="57"/>
      <c r="I128" s="2"/>
      <c r="J128" s="57"/>
      <c r="K128" s="58"/>
      <c r="L128" s="58"/>
      <c r="M128" s="58"/>
      <c r="N128" s="58"/>
      <c r="O128" s="58"/>
      <c r="P128" s="58"/>
      <c r="Q128" s="58"/>
      <c r="R128" s="58"/>
      <c r="S128" s="58"/>
      <c r="T128" s="62"/>
      <c r="U128" s="123"/>
      <c r="V128" s="60"/>
      <c r="W128" s="60"/>
      <c r="Z128" s="61"/>
      <c r="AU128" s="54"/>
      <c r="BW128" s="59"/>
      <c r="BX128" s="62"/>
    </row>
    <row r="129" spans="2:76" s="52" customFormat="1">
      <c r="B129" s="53"/>
      <c r="C129" s="54"/>
      <c r="D129" s="54"/>
      <c r="E129" s="54"/>
      <c r="F129" s="55"/>
      <c r="G129" s="56"/>
      <c r="H129" s="57"/>
      <c r="I129" s="2"/>
      <c r="J129" s="57"/>
      <c r="K129" s="58"/>
      <c r="L129" s="58"/>
      <c r="M129" s="58"/>
      <c r="N129" s="58"/>
      <c r="O129" s="58"/>
      <c r="P129" s="58"/>
      <c r="Q129" s="58"/>
      <c r="R129" s="58"/>
      <c r="S129" s="58"/>
      <c r="T129" s="62"/>
      <c r="U129" s="123"/>
      <c r="V129" s="60"/>
      <c r="W129" s="60"/>
      <c r="Z129" s="61"/>
      <c r="AU129" s="54"/>
      <c r="BW129" s="59"/>
      <c r="BX129" s="62"/>
    </row>
    <row r="130" spans="2:76" s="52" customFormat="1">
      <c r="B130" s="53"/>
      <c r="C130" s="54"/>
      <c r="D130" s="54"/>
      <c r="E130" s="54"/>
      <c r="F130" s="55"/>
      <c r="G130" s="56"/>
      <c r="H130" s="57"/>
      <c r="I130" s="2"/>
      <c r="J130" s="57"/>
      <c r="K130" s="58"/>
      <c r="L130" s="58"/>
      <c r="M130" s="58"/>
      <c r="N130" s="58"/>
      <c r="O130" s="58"/>
      <c r="P130" s="58"/>
      <c r="Q130" s="58"/>
      <c r="R130" s="58"/>
      <c r="S130" s="58"/>
      <c r="T130" s="62"/>
      <c r="U130" s="123"/>
      <c r="V130" s="60"/>
      <c r="W130" s="60"/>
      <c r="Z130" s="61"/>
      <c r="AU130" s="54"/>
      <c r="BW130" s="59"/>
      <c r="BX130" s="62"/>
    </row>
    <row r="131" spans="2:76" s="52" customFormat="1">
      <c r="B131" s="53"/>
      <c r="C131" s="54"/>
      <c r="D131" s="54"/>
      <c r="E131" s="54"/>
      <c r="F131" s="55"/>
      <c r="G131" s="56"/>
      <c r="H131" s="57"/>
      <c r="I131" s="2"/>
      <c r="J131" s="57"/>
      <c r="K131" s="58"/>
      <c r="L131" s="58"/>
      <c r="M131" s="58"/>
      <c r="N131" s="58"/>
      <c r="O131" s="58"/>
      <c r="P131" s="58"/>
      <c r="Q131" s="58"/>
      <c r="R131" s="58"/>
      <c r="S131" s="58"/>
      <c r="T131" s="62"/>
      <c r="U131" s="123"/>
      <c r="V131" s="60"/>
      <c r="W131" s="60"/>
      <c r="Z131" s="61"/>
      <c r="AU131" s="54"/>
      <c r="BW131" s="59"/>
      <c r="BX131" s="62"/>
    </row>
    <row r="132" spans="2:76" s="52" customFormat="1">
      <c r="B132" s="53"/>
      <c r="C132" s="54"/>
      <c r="D132" s="54"/>
      <c r="E132" s="54"/>
      <c r="F132" s="55"/>
      <c r="G132" s="56"/>
      <c r="H132" s="57"/>
      <c r="I132" s="2"/>
      <c r="J132" s="57"/>
      <c r="K132" s="58"/>
      <c r="L132" s="58"/>
      <c r="M132" s="58"/>
      <c r="N132" s="58"/>
      <c r="O132" s="58"/>
      <c r="P132" s="58"/>
      <c r="Q132" s="58"/>
      <c r="R132" s="58"/>
      <c r="S132" s="58"/>
      <c r="T132" s="62"/>
      <c r="U132" s="123"/>
      <c r="V132" s="60"/>
      <c r="W132" s="60"/>
      <c r="Z132" s="61"/>
      <c r="AU132" s="54"/>
      <c r="BW132" s="59"/>
      <c r="BX132" s="62"/>
    </row>
    <row r="133" spans="2:76" s="52" customFormat="1">
      <c r="B133" s="53"/>
      <c r="C133" s="54"/>
      <c r="D133" s="54"/>
      <c r="E133" s="54"/>
      <c r="F133" s="55"/>
      <c r="G133" s="56"/>
      <c r="H133" s="57"/>
      <c r="I133" s="2"/>
      <c r="J133" s="57"/>
      <c r="K133" s="58"/>
      <c r="L133" s="58"/>
      <c r="M133" s="58"/>
      <c r="N133" s="58"/>
      <c r="O133" s="58"/>
      <c r="P133" s="58"/>
      <c r="Q133" s="58"/>
      <c r="R133" s="58"/>
      <c r="S133" s="58"/>
      <c r="T133" s="62"/>
      <c r="U133" s="123"/>
      <c r="V133" s="60"/>
      <c r="W133" s="60"/>
      <c r="Z133" s="61"/>
      <c r="AU133" s="54"/>
      <c r="BW133" s="59"/>
      <c r="BX133" s="62"/>
    </row>
    <row r="134" spans="2:76" s="52" customFormat="1">
      <c r="B134" s="53"/>
      <c r="C134" s="54"/>
      <c r="D134" s="54"/>
      <c r="E134" s="54"/>
      <c r="F134" s="55"/>
      <c r="G134" s="56"/>
      <c r="H134" s="57"/>
      <c r="I134" s="2"/>
      <c r="J134" s="57"/>
      <c r="K134" s="58"/>
      <c r="L134" s="58"/>
      <c r="M134" s="58"/>
      <c r="N134" s="58"/>
      <c r="O134" s="58"/>
      <c r="P134" s="58"/>
      <c r="Q134" s="58"/>
      <c r="R134" s="58"/>
      <c r="S134" s="58"/>
      <c r="T134" s="62"/>
      <c r="U134" s="123"/>
      <c r="V134" s="60"/>
      <c r="W134" s="60"/>
      <c r="Z134" s="61"/>
      <c r="AU134" s="54"/>
      <c r="BW134" s="59"/>
      <c r="BX134" s="62"/>
    </row>
    <row r="135" spans="2:76" s="52" customFormat="1">
      <c r="B135" s="53"/>
      <c r="C135" s="54"/>
      <c r="D135" s="54"/>
      <c r="E135" s="54"/>
      <c r="F135" s="55"/>
      <c r="G135" s="56"/>
      <c r="H135" s="57"/>
      <c r="I135" s="2"/>
      <c r="J135" s="57"/>
      <c r="K135" s="58"/>
      <c r="L135" s="58"/>
      <c r="M135" s="58"/>
      <c r="N135" s="58"/>
      <c r="O135" s="58"/>
      <c r="P135" s="58"/>
      <c r="Q135" s="58"/>
      <c r="R135" s="58"/>
      <c r="S135" s="58"/>
      <c r="T135" s="62"/>
      <c r="U135" s="123"/>
      <c r="V135" s="60"/>
      <c r="W135" s="60"/>
      <c r="Z135" s="61"/>
      <c r="AU135" s="54"/>
      <c r="BW135" s="59"/>
      <c r="BX135" s="62"/>
    </row>
    <row r="136" spans="2:76" s="52" customFormat="1">
      <c r="B136" s="53"/>
      <c r="C136" s="54"/>
      <c r="D136" s="54"/>
      <c r="E136" s="54"/>
      <c r="F136" s="55"/>
      <c r="G136" s="56"/>
      <c r="H136" s="57"/>
      <c r="I136" s="2"/>
      <c r="J136" s="57"/>
      <c r="K136" s="58"/>
      <c r="L136" s="58"/>
      <c r="M136" s="58"/>
      <c r="N136" s="58"/>
      <c r="O136" s="58"/>
      <c r="P136" s="58"/>
      <c r="Q136" s="58"/>
      <c r="R136" s="58"/>
      <c r="S136" s="58"/>
      <c r="T136" s="62"/>
      <c r="U136" s="123"/>
      <c r="V136" s="60"/>
      <c r="W136" s="60"/>
      <c r="Z136" s="61"/>
      <c r="AU136" s="54"/>
      <c r="BW136" s="59"/>
      <c r="BX136" s="62"/>
    </row>
    <row r="137" spans="2:76" s="52" customFormat="1">
      <c r="B137" s="53"/>
      <c r="C137" s="54"/>
      <c r="D137" s="54"/>
      <c r="E137" s="54"/>
      <c r="F137" s="55"/>
      <c r="G137" s="56"/>
      <c r="H137" s="57"/>
      <c r="I137" s="2"/>
      <c r="J137" s="57"/>
      <c r="K137" s="58"/>
      <c r="L137" s="58"/>
      <c r="M137" s="58"/>
      <c r="N137" s="58"/>
      <c r="O137" s="58"/>
      <c r="P137" s="58"/>
      <c r="Q137" s="58"/>
      <c r="R137" s="58"/>
      <c r="S137" s="58"/>
      <c r="T137" s="62"/>
      <c r="U137" s="123"/>
      <c r="V137" s="60"/>
      <c r="W137" s="60"/>
      <c r="Z137" s="61"/>
      <c r="AU137" s="54"/>
      <c r="BW137" s="59"/>
      <c r="BX137" s="62"/>
    </row>
    <row r="138" spans="2:76" s="52" customFormat="1">
      <c r="B138" s="53"/>
      <c r="C138" s="54"/>
      <c r="D138" s="54"/>
      <c r="E138" s="54"/>
      <c r="F138" s="55"/>
      <c r="G138" s="56"/>
      <c r="H138" s="57"/>
      <c r="I138" s="2"/>
      <c r="J138" s="57"/>
      <c r="K138" s="58"/>
      <c r="L138" s="58"/>
      <c r="M138" s="58"/>
      <c r="N138" s="58"/>
      <c r="O138" s="58"/>
      <c r="P138" s="58"/>
      <c r="Q138" s="58"/>
      <c r="R138" s="58"/>
      <c r="S138" s="58"/>
      <c r="T138" s="62"/>
      <c r="U138" s="123"/>
      <c r="V138" s="60"/>
      <c r="W138" s="60"/>
      <c r="Z138" s="61"/>
      <c r="AU138" s="54"/>
      <c r="BW138" s="59"/>
      <c r="BX138" s="62"/>
    </row>
    <row r="139" spans="2:76" s="52" customFormat="1">
      <c r="B139" s="53"/>
      <c r="C139" s="54"/>
      <c r="D139" s="54"/>
      <c r="E139" s="54"/>
      <c r="F139" s="55"/>
      <c r="G139" s="56"/>
      <c r="H139" s="57"/>
      <c r="I139" s="2"/>
      <c r="J139" s="57"/>
      <c r="K139" s="58"/>
      <c r="L139" s="58"/>
      <c r="M139" s="58"/>
      <c r="N139" s="58"/>
      <c r="O139" s="58"/>
      <c r="P139" s="58"/>
      <c r="Q139" s="58"/>
      <c r="R139" s="58"/>
      <c r="S139" s="58"/>
      <c r="T139" s="62"/>
      <c r="U139" s="123"/>
      <c r="V139" s="60"/>
      <c r="W139" s="60"/>
      <c r="Z139" s="61"/>
      <c r="AU139" s="54"/>
      <c r="BW139" s="59"/>
      <c r="BX139" s="62"/>
    </row>
    <row r="140" spans="2:76" s="52" customFormat="1">
      <c r="B140" s="53"/>
      <c r="C140" s="54"/>
      <c r="D140" s="54"/>
      <c r="E140" s="54"/>
      <c r="F140" s="55"/>
      <c r="G140" s="56"/>
      <c r="H140" s="57"/>
      <c r="I140" s="2"/>
      <c r="J140" s="57"/>
      <c r="K140" s="58"/>
      <c r="L140" s="58"/>
      <c r="M140" s="58"/>
      <c r="N140" s="58"/>
      <c r="O140" s="58"/>
      <c r="P140" s="58"/>
      <c r="Q140" s="58"/>
      <c r="R140" s="58"/>
      <c r="S140" s="58"/>
      <c r="T140" s="62"/>
      <c r="U140" s="123"/>
      <c r="V140" s="60"/>
      <c r="W140" s="60"/>
      <c r="Z140" s="61"/>
      <c r="AU140" s="54"/>
      <c r="BW140" s="59"/>
      <c r="BX140" s="62"/>
    </row>
    <row r="141" spans="2:76" s="52" customFormat="1">
      <c r="B141" s="53"/>
      <c r="C141" s="54"/>
      <c r="D141" s="54"/>
      <c r="E141" s="54"/>
      <c r="F141" s="55"/>
      <c r="G141" s="56"/>
      <c r="H141" s="57"/>
      <c r="I141" s="2"/>
      <c r="J141" s="57"/>
      <c r="K141" s="58"/>
      <c r="L141" s="58"/>
      <c r="M141" s="58"/>
      <c r="N141" s="58"/>
      <c r="O141" s="58"/>
      <c r="P141" s="58"/>
      <c r="Q141" s="58"/>
      <c r="R141" s="58"/>
      <c r="S141" s="58"/>
      <c r="T141" s="62"/>
      <c r="U141" s="123"/>
      <c r="V141" s="60"/>
      <c r="W141" s="60"/>
      <c r="Z141" s="61"/>
      <c r="AU141" s="54"/>
      <c r="BW141" s="59"/>
      <c r="BX141" s="62"/>
    </row>
    <row r="142" spans="2:76" s="52" customFormat="1">
      <c r="B142" s="53"/>
      <c r="C142" s="54"/>
      <c r="D142" s="54"/>
      <c r="E142" s="54"/>
      <c r="F142" s="55"/>
      <c r="G142" s="56"/>
      <c r="H142" s="57"/>
      <c r="I142" s="2"/>
      <c r="J142" s="57"/>
      <c r="K142" s="58"/>
      <c r="L142" s="58"/>
      <c r="M142" s="58"/>
      <c r="N142" s="58"/>
      <c r="O142" s="58"/>
      <c r="P142" s="58"/>
      <c r="Q142" s="58"/>
      <c r="R142" s="58"/>
      <c r="S142" s="58"/>
      <c r="T142" s="62"/>
      <c r="U142" s="123"/>
      <c r="V142" s="60"/>
      <c r="W142" s="60"/>
      <c r="Z142" s="61"/>
      <c r="AU142" s="54"/>
      <c r="BW142" s="59"/>
      <c r="BX142" s="62"/>
    </row>
    <row r="143" spans="2:76" s="52" customFormat="1">
      <c r="B143" s="53"/>
      <c r="C143" s="54"/>
      <c r="D143" s="54"/>
      <c r="E143" s="54"/>
      <c r="F143" s="55"/>
      <c r="G143" s="56"/>
      <c r="H143" s="57"/>
      <c r="I143" s="2"/>
      <c r="J143" s="57"/>
      <c r="K143" s="58"/>
      <c r="L143" s="58"/>
      <c r="M143" s="58"/>
      <c r="N143" s="58"/>
      <c r="O143" s="58"/>
      <c r="P143" s="58"/>
      <c r="Q143" s="58"/>
      <c r="R143" s="58"/>
      <c r="S143" s="58"/>
      <c r="T143" s="62"/>
      <c r="U143" s="123"/>
      <c r="V143" s="60"/>
      <c r="W143" s="60"/>
      <c r="Z143" s="61"/>
      <c r="AU143" s="54"/>
      <c r="BW143" s="59"/>
      <c r="BX143" s="62"/>
    </row>
    <row r="144" spans="2:76" s="52" customFormat="1">
      <c r="B144" s="53"/>
      <c r="C144" s="54"/>
      <c r="D144" s="54"/>
      <c r="E144" s="54"/>
      <c r="F144" s="55"/>
      <c r="G144" s="56"/>
      <c r="H144" s="57"/>
      <c r="I144" s="2"/>
      <c r="J144" s="57"/>
      <c r="K144" s="58"/>
      <c r="L144" s="58"/>
      <c r="M144" s="58"/>
      <c r="N144" s="58"/>
      <c r="O144" s="58"/>
      <c r="P144" s="58"/>
      <c r="Q144" s="58"/>
      <c r="R144" s="58"/>
      <c r="S144" s="58"/>
      <c r="T144" s="62"/>
      <c r="U144" s="123"/>
      <c r="V144" s="60"/>
      <c r="W144" s="60"/>
      <c r="Z144" s="61"/>
      <c r="AU144" s="54"/>
      <c r="BW144" s="59"/>
      <c r="BX144" s="62"/>
    </row>
    <row r="145" spans="2:76" s="52" customFormat="1">
      <c r="B145" s="53"/>
      <c r="C145" s="54"/>
      <c r="D145" s="54"/>
      <c r="E145" s="54"/>
      <c r="F145" s="55"/>
      <c r="G145" s="56"/>
      <c r="H145" s="57"/>
      <c r="I145" s="2"/>
      <c r="J145" s="57"/>
      <c r="K145" s="58"/>
      <c r="L145" s="58"/>
      <c r="M145" s="58"/>
      <c r="N145" s="58"/>
      <c r="O145" s="58"/>
      <c r="P145" s="58"/>
      <c r="Q145" s="58"/>
      <c r="R145" s="58"/>
      <c r="S145" s="58"/>
      <c r="T145" s="62"/>
      <c r="U145" s="123"/>
      <c r="V145" s="60"/>
      <c r="W145" s="60"/>
      <c r="Z145" s="61"/>
      <c r="AU145" s="54"/>
      <c r="BW145" s="59"/>
      <c r="BX145" s="62"/>
    </row>
    <row r="146" spans="2:76" s="52" customFormat="1">
      <c r="B146" s="53"/>
      <c r="C146" s="54"/>
      <c r="D146" s="54"/>
      <c r="E146" s="54"/>
      <c r="F146" s="55"/>
      <c r="G146" s="56"/>
      <c r="H146" s="57"/>
      <c r="I146" s="2"/>
      <c r="J146" s="57"/>
      <c r="K146" s="58"/>
      <c r="L146" s="58"/>
      <c r="M146" s="58"/>
      <c r="N146" s="58"/>
      <c r="O146" s="58"/>
      <c r="P146" s="58"/>
      <c r="Q146" s="58"/>
      <c r="R146" s="58"/>
      <c r="S146" s="58"/>
      <c r="T146" s="62"/>
      <c r="U146" s="123"/>
      <c r="V146" s="60"/>
      <c r="W146" s="60"/>
      <c r="Z146" s="61"/>
      <c r="AU146" s="54"/>
      <c r="BW146" s="59"/>
      <c r="BX146" s="62"/>
    </row>
    <row r="147" spans="2:76" s="52" customFormat="1">
      <c r="B147" s="53"/>
      <c r="C147" s="54"/>
      <c r="D147" s="54"/>
      <c r="E147" s="54"/>
      <c r="F147" s="55"/>
      <c r="G147" s="56"/>
      <c r="H147" s="57"/>
      <c r="I147" s="2"/>
      <c r="J147" s="57"/>
      <c r="K147" s="58"/>
      <c r="L147" s="58"/>
      <c r="M147" s="58"/>
      <c r="N147" s="58"/>
      <c r="O147" s="58"/>
      <c r="P147" s="58"/>
      <c r="Q147" s="58"/>
      <c r="R147" s="58"/>
      <c r="S147" s="58"/>
      <c r="T147" s="62"/>
      <c r="U147" s="123"/>
      <c r="V147" s="60"/>
      <c r="W147" s="60"/>
      <c r="Z147" s="61"/>
      <c r="AU147" s="54"/>
      <c r="BW147" s="59"/>
      <c r="BX147" s="62"/>
    </row>
    <row r="148" spans="2:76" s="52" customFormat="1">
      <c r="B148" s="53"/>
      <c r="C148" s="54"/>
      <c r="D148" s="54"/>
      <c r="E148" s="54"/>
      <c r="F148" s="55"/>
      <c r="G148" s="56"/>
      <c r="H148" s="57"/>
      <c r="I148" s="2"/>
      <c r="J148" s="57"/>
      <c r="K148" s="58"/>
      <c r="L148" s="58"/>
      <c r="M148" s="58"/>
      <c r="N148" s="58"/>
      <c r="O148" s="58"/>
      <c r="P148" s="58"/>
      <c r="Q148" s="58"/>
      <c r="R148" s="58"/>
      <c r="S148" s="58"/>
      <c r="T148" s="62"/>
      <c r="U148" s="123"/>
      <c r="V148" s="60"/>
      <c r="W148" s="60"/>
      <c r="Z148" s="61"/>
      <c r="AU148" s="54"/>
      <c r="BW148" s="59"/>
      <c r="BX148" s="62"/>
    </row>
    <row r="149" spans="2:76" s="52" customFormat="1">
      <c r="B149" s="53"/>
      <c r="C149" s="54"/>
      <c r="D149" s="54"/>
      <c r="E149" s="54"/>
      <c r="F149" s="55"/>
      <c r="G149" s="56"/>
      <c r="H149" s="57"/>
      <c r="I149" s="2"/>
      <c r="J149" s="57"/>
      <c r="K149" s="58"/>
      <c r="L149" s="58"/>
      <c r="M149" s="58"/>
      <c r="N149" s="58"/>
      <c r="O149" s="58"/>
      <c r="P149" s="58"/>
      <c r="Q149" s="58"/>
      <c r="R149" s="58"/>
      <c r="S149" s="58"/>
      <c r="T149" s="62"/>
      <c r="U149" s="123"/>
      <c r="V149" s="60"/>
      <c r="W149" s="60"/>
      <c r="Z149" s="61"/>
      <c r="AU149" s="54"/>
      <c r="BW149" s="59"/>
      <c r="BX149" s="62"/>
    </row>
    <row r="150" spans="2:76" s="52" customFormat="1">
      <c r="B150" s="53"/>
      <c r="C150" s="54"/>
      <c r="D150" s="54"/>
      <c r="E150" s="54"/>
      <c r="F150" s="55"/>
      <c r="G150" s="56"/>
      <c r="H150" s="57"/>
      <c r="I150" s="2"/>
      <c r="J150" s="57"/>
      <c r="K150" s="58"/>
      <c r="L150" s="58"/>
      <c r="M150" s="58"/>
      <c r="N150" s="58"/>
      <c r="O150" s="58"/>
      <c r="P150" s="58"/>
      <c r="Q150" s="58"/>
      <c r="R150" s="58"/>
      <c r="S150" s="58"/>
      <c r="T150" s="62"/>
      <c r="U150" s="123"/>
      <c r="V150" s="60"/>
      <c r="W150" s="60"/>
      <c r="Z150" s="61"/>
      <c r="AU150" s="54"/>
      <c r="BW150" s="59"/>
      <c r="BX150" s="62"/>
    </row>
    <row r="151" spans="2:76" s="52" customFormat="1">
      <c r="B151" s="53"/>
      <c r="C151" s="54"/>
      <c r="D151" s="54"/>
      <c r="E151" s="54"/>
      <c r="F151" s="55"/>
      <c r="G151" s="56"/>
      <c r="H151" s="57"/>
      <c r="I151" s="2"/>
      <c r="J151" s="57"/>
      <c r="K151" s="58"/>
      <c r="L151" s="58"/>
      <c r="M151" s="58"/>
      <c r="N151" s="58"/>
      <c r="O151" s="58"/>
      <c r="P151" s="58"/>
      <c r="Q151" s="58"/>
      <c r="R151" s="58"/>
      <c r="S151" s="58"/>
      <c r="T151" s="62"/>
      <c r="U151" s="123"/>
      <c r="V151" s="60"/>
      <c r="W151" s="60"/>
      <c r="Z151" s="61"/>
      <c r="AU151" s="54"/>
      <c r="BW151" s="59"/>
      <c r="BX151" s="62"/>
    </row>
    <row r="152" spans="2:76" s="52" customFormat="1">
      <c r="B152" s="53"/>
      <c r="C152" s="54"/>
      <c r="D152" s="54"/>
      <c r="E152" s="54"/>
      <c r="F152" s="55"/>
      <c r="G152" s="56"/>
      <c r="H152" s="57"/>
      <c r="I152" s="2"/>
      <c r="J152" s="57"/>
      <c r="K152" s="58"/>
      <c r="L152" s="58"/>
      <c r="M152" s="58"/>
      <c r="N152" s="58"/>
      <c r="O152" s="58"/>
      <c r="P152" s="58"/>
      <c r="Q152" s="58"/>
      <c r="R152" s="58"/>
      <c r="S152" s="58"/>
      <c r="T152" s="62"/>
      <c r="U152" s="123"/>
      <c r="V152" s="60"/>
      <c r="W152" s="60"/>
      <c r="Z152" s="61"/>
      <c r="AU152" s="54"/>
      <c r="BW152" s="59"/>
      <c r="BX152" s="62"/>
    </row>
    <row r="153" spans="2:76" s="52" customFormat="1">
      <c r="B153" s="53"/>
      <c r="C153" s="54"/>
      <c r="D153" s="54"/>
      <c r="E153" s="54"/>
      <c r="F153" s="55"/>
      <c r="G153" s="56"/>
      <c r="H153" s="57"/>
      <c r="I153" s="2"/>
      <c r="J153" s="57"/>
      <c r="K153" s="58"/>
      <c r="L153" s="58"/>
      <c r="M153" s="58"/>
      <c r="N153" s="58"/>
      <c r="O153" s="58"/>
      <c r="P153" s="58"/>
      <c r="Q153" s="58"/>
      <c r="R153" s="58"/>
      <c r="S153" s="58"/>
      <c r="T153" s="62"/>
      <c r="U153" s="123"/>
      <c r="V153" s="60"/>
      <c r="W153" s="60"/>
      <c r="Z153" s="61"/>
      <c r="AU153" s="54"/>
      <c r="BW153" s="59"/>
      <c r="BX153" s="62"/>
    </row>
    <row r="154" spans="2:76" s="52" customFormat="1">
      <c r="B154" s="53"/>
      <c r="C154" s="54"/>
      <c r="D154" s="54"/>
      <c r="E154" s="54"/>
      <c r="F154" s="55"/>
      <c r="G154" s="56"/>
      <c r="H154" s="57"/>
      <c r="I154" s="2"/>
      <c r="J154" s="57"/>
      <c r="K154" s="58"/>
      <c r="L154" s="58"/>
      <c r="M154" s="58"/>
      <c r="N154" s="58"/>
      <c r="O154" s="58"/>
      <c r="P154" s="58"/>
      <c r="Q154" s="58"/>
      <c r="R154" s="58"/>
      <c r="S154" s="58"/>
      <c r="T154" s="62"/>
      <c r="U154" s="123"/>
      <c r="V154" s="60"/>
      <c r="W154" s="60"/>
      <c r="Z154" s="61"/>
      <c r="AU154" s="54"/>
      <c r="BW154" s="59"/>
      <c r="BX154" s="62"/>
    </row>
    <row r="155" spans="2:76" s="52" customFormat="1">
      <c r="B155" s="53"/>
      <c r="C155" s="54"/>
      <c r="D155" s="54"/>
      <c r="E155" s="54"/>
      <c r="F155" s="55"/>
      <c r="G155" s="56"/>
      <c r="H155" s="57"/>
      <c r="I155" s="2"/>
      <c r="J155" s="57"/>
      <c r="K155" s="58"/>
      <c r="L155" s="58"/>
      <c r="M155" s="58"/>
      <c r="N155" s="58"/>
      <c r="O155" s="58"/>
      <c r="P155" s="58"/>
      <c r="Q155" s="58"/>
      <c r="R155" s="58"/>
      <c r="S155" s="58"/>
      <c r="T155" s="62"/>
      <c r="U155" s="123"/>
      <c r="V155" s="60"/>
      <c r="W155" s="60"/>
      <c r="Z155" s="61"/>
      <c r="AU155" s="54"/>
      <c r="BW155" s="59"/>
      <c r="BX155" s="62"/>
    </row>
    <row r="156" spans="2:76" s="52" customFormat="1">
      <c r="B156" s="53"/>
      <c r="C156" s="54"/>
      <c r="D156" s="54"/>
      <c r="E156" s="54"/>
      <c r="F156" s="55"/>
      <c r="G156" s="56"/>
      <c r="H156" s="57"/>
      <c r="I156" s="2"/>
      <c r="J156" s="57"/>
      <c r="K156" s="58"/>
      <c r="L156" s="58"/>
      <c r="M156" s="58"/>
      <c r="N156" s="58"/>
      <c r="O156" s="58"/>
      <c r="P156" s="58"/>
      <c r="Q156" s="58"/>
      <c r="R156" s="58"/>
      <c r="S156" s="58"/>
      <c r="T156" s="62"/>
      <c r="U156" s="123"/>
      <c r="V156" s="60"/>
      <c r="W156" s="60"/>
      <c r="Z156" s="61"/>
      <c r="AU156" s="54"/>
      <c r="BW156" s="59"/>
      <c r="BX156" s="62"/>
    </row>
    <row r="157" spans="2:76" s="52" customFormat="1">
      <c r="B157" s="53"/>
      <c r="C157" s="54"/>
      <c r="D157" s="54"/>
      <c r="E157" s="54"/>
      <c r="F157" s="55"/>
      <c r="G157" s="56"/>
      <c r="H157" s="57"/>
      <c r="I157" s="2"/>
      <c r="J157" s="57"/>
      <c r="K157" s="58"/>
      <c r="L157" s="58"/>
      <c r="M157" s="58"/>
      <c r="N157" s="58"/>
      <c r="O157" s="58"/>
      <c r="P157" s="58"/>
      <c r="Q157" s="58"/>
      <c r="R157" s="58"/>
      <c r="S157" s="58"/>
      <c r="T157" s="62"/>
      <c r="U157" s="123"/>
      <c r="V157" s="60"/>
      <c r="W157" s="60"/>
      <c r="Z157" s="61"/>
      <c r="AU157" s="54"/>
      <c r="BW157" s="59"/>
      <c r="BX157" s="62"/>
    </row>
    <row r="158" spans="2:76" s="52" customFormat="1">
      <c r="B158" s="53"/>
      <c r="C158" s="54"/>
      <c r="D158" s="54"/>
      <c r="E158" s="54"/>
      <c r="F158" s="55"/>
      <c r="G158" s="56"/>
      <c r="H158" s="57"/>
      <c r="I158" s="2"/>
      <c r="J158" s="57"/>
      <c r="K158" s="58"/>
      <c r="L158" s="58"/>
      <c r="M158" s="58"/>
      <c r="N158" s="58"/>
      <c r="O158" s="58"/>
      <c r="P158" s="58"/>
      <c r="Q158" s="58"/>
      <c r="R158" s="58"/>
      <c r="S158" s="58"/>
      <c r="T158" s="62"/>
      <c r="U158" s="123"/>
      <c r="V158" s="60"/>
      <c r="W158" s="60"/>
      <c r="Z158" s="61"/>
      <c r="AU158" s="54"/>
      <c r="BW158" s="59"/>
      <c r="BX158" s="62"/>
    </row>
    <row r="159" spans="2:76" s="52" customFormat="1">
      <c r="B159" s="53"/>
      <c r="C159" s="54"/>
      <c r="D159" s="54"/>
      <c r="E159" s="54"/>
      <c r="F159" s="55"/>
      <c r="G159" s="56"/>
      <c r="H159" s="57"/>
      <c r="I159" s="2"/>
      <c r="J159" s="57"/>
      <c r="K159" s="58"/>
      <c r="L159" s="58"/>
      <c r="M159" s="58"/>
      <c r="N159" s="58"/>
      <c r="O159" s="58"/>
      <c r="P159" s="58"/>
      <c r="Q159" s="58"/>
      <c r="R159" s="58"/>
      <c r="S159" s="58"/>
      <c r="T159" s="62"/>
      <c r="U159" s="123"/>
      <c r="V159" s="60"/>
      <c r="W159" s="60"/>
      <c r="Z159" s="61"/>
      <c r="AU159" s="54"/>
      <c r="BW159" s="59"/>
      <c r="BX159" s="62"/>
    </row>
    <row r="160" spans="2:76" s="52" customFormat="1">
      <c r="B160" s="53"/>
      <c r="C160" s="54"/>
      <c r="D160" s="54"/>
      <c r="E160" s="54"/>
      <c r="F160" s="55"/>
      <c r="G160" s="56"/>
      <c r="H160" s="57"/>
      <c r="I160" s="2"/>
      <c r="J160" s="57"/>
      <c r="K160" s="58"/>
      <c r="L160" s="58"/>
      <c r="M160" s="58"/>
      <c r="N160" s="58"/>
      <c r="O160" s="58"/>
      <c r="P160" s="58"/>
      <c r="Q160" s="58"/>
      <c r="R160" s="58"/>
      <c r="S160" s="58"/>
      <c r="T160" s="62"/>
      <c r="U160" s="123"/>
      <c r="V160" s="60"/>
      <c r="W160" s="60"/>
      <c r="Z160" s="61"/>
      <c r="AU160" s="54"/>
      <c r="BW160" s="59"/>
      <c r="BX160" s="62"/>
    </row>
    <row r="161" spans="2:76" s="52" customFormat="1">
      <c r="B161" s="53"/>
      <c r="C161" s="54"/>
      <c r="D161" s="54"/>
      <c r="E161" s="54"/>
      <c r="F161" s="55"/>
      <c r="G161" s="56"/>
      <c r="H161" s="57"/>
      <c r="I161" s="2"/>
      <c r="J161" s="57"/>
      <c r="K161" s="58"/>
      <c r="L161" s="58"/>
      <c r="M161" s="58"/>
      <c r="N161" s="58"/>
      <c r="O161" s="58"/>
      <c r="P161" s="58"/>
      <c r="Q161" s="58"/>
      <c r="R161" s="58"/>
      <c r="S161" s="58"/>
      <c r="T161" s="62"/>
      <c r="U161" s="123"/>
      <c r="V161" s="60"/>
      <c r="W161" s="60"/>
      <c r="Z161" s="61"/>
      <c r="AU161" s="54"/>
      <c r="BW161" s="59"/>
      <c r="BX161" s="62"/>
    </row>
    <row r="162" spans="2:76" s="52" customFormat="1">
      <c r="B162" s="53"/>
      <c r="C162" s="54"/>
      <c r="D162" s="54"/>
      <c r="E162" s="54"/>
      <c r="F162" s="55"/>
      <c r="G162" s="56"/>
      <c r="H162" s="57"/>
      <c r="I162" s="2"/>
      <c r="J162" s="57"/>
      <c r="K162" s="58"/>
      <c r="L162" s="58"/>
      <c r="M162" s="58"/>
      <c r="N162" s="58"/>
      <c r="O162" s="58"/>
      <c r="P162" s="58"/>
      <c r="Q162" s="58"/>
      <c r="R162" s="58"/>
      <c r="S162" s="58"/>
      <c r="T162" s="62"/>
      <c r="U162" s="123"/>
      <c r="V162" s="60"/>
      <c r="W162" s="60"/>
      <c r="Z162" s="61"/>
      <c r="AU162" s="54"/>
      <c r="BW162" s="59"/>
      <c r="BX162" s="62"/>
    </row>
    <row r="163" spans="2:76" s="52" customFormat="1">
      <c r="B163" s="53"/>
      <c r="C163" s="54"/>
      <c r="D163" s="54"/>
      <c r="E163" s="54"/>
      <c r="F163" s="55"/>
      <c r="G163" s="56"/>
      <c r="H163" s="57"/>
      <c r="I163" s="2"/>
      <c r="J163" s="57"/>
      <c r="K163" s="58"/>
      <c r="L163" s="58"/>
      <c r="M163" s="58"/>
      <c r="N163" s="58"/>
      <c r="O163" s="58"/>
      <c r="P163" s="58"/>
      <c r="Q163" s="58"/>
      <c r="R163" s="58"/>
      <c r="S163" s="58"/>
      <c r="T163" s="62"/>
      <c r="U163" s="123"/>
      <c r="V163" s="60"/>
      <c r="W163" s="60"/>
      <c r="Z163" s="61"/>
      <c r="AU163" s="54"/>
      <c r="BW163" s="59"/>
      <c r="BX163" s="62"/>
    </row>
    <row r="164" spans="2:76" s="52" customFormat="1">
      <c r="B164" s="53"/>
      <c r="C164" s="54"/>
      <c r="D164" s="54"/>
      <c r="E164" s="54"/>
      <c r="F164" s="55"/>
      <c r="G164" s="56"/>
      <c r="H164" s="57"/>
      <c r="I164" s="2"/>
      <c r="J164" s="57"/>
      <c r="K164" s="58"/>
      <c r="L164" s="58"/>
      <c r="M164" s="58"/>
      <c r="N164" s="58"/>
      <c r="O164" s="58"/>
      <c r="P164" s="58"/>
      <c r="Q164" s="58"/>
      <c r="R164" s="58"/>
      <c r="S164" s="58"/>
      <c r="T164" s="62"/>
      <c r="U164" s="123"/>
      <c r="V164" s="60"/>
      <c r="W164" s="60"/>
      <c r="Z164" s="61"/>
      <c r="AU164" s="54"/>
      <c r="BW164" s="59"/>
      <c r="BX164" s="62"/>
    </row>
    <row r="165" spans="2:76" s="52" customFormat="1">
      <c r="B165" s="53"/>
      <c r="C165" s="54"/>
      <c r="D165" s="54"/>
      <c r="E165" s="54"/>
      <c r="F165" s="55"/>
      <c r="G165" s="56"/>
      <c r="H165" s="57"/>
      <c r="I165" s="2"/>
      <c r="J165" s="57"/>
      <c r="K165" s="58"/>
      <c r="L165" s="58"/>
      <c r="M165" s="58"/>
      <c r="N165" s="58"/>
      <c r="O165" s="58"/>
      <c r="P165" s="58"/>
      <c r="Q165" s="58"/>
      <c r="R165" s="58"/>
      <c r="S165" s="58"/>
      <c r="T165" s="62"/>
      <c r="U165" s="123"/>
      <c r="V165" s="60"/>
      <c r="W165" s="60"/>
      <c r="Z165" s="61"/>
      <c r="AU165" s="54"/>
      <c r="BW165" s="59"/>
      <c r="BX165" s="62"/>
    </row>
    <row r="166" spans="2:76" s="52" customFormat="1">
      <c r="B166" s="53"/>
      <c r="C166" s="54"/>
      <c r="D166" s="54"/>
      <c r="E166" s="54"/>
      <c r="F166" s="55"/>
      <c r="G166" s="56"/>
      <c r="H166" s="57"/>
      <c r="I166" s="2"/>
      <c r="J166" s="57"/>
      <c r="K166" s="58"/>
      <c r="L166" s="58"/>
      <c r="M166" s="58"/>
      <c r="N166" s="58"/>
      <c r="O166" s="58"/>
      <c r="P166" s="58"/>
      <c r="Q166" s="58"/>
      <c r="R166" s="58"/>
      <c r="S166" s="58"/>
      <c r="T166" s="62"/>
      <c r="U166" s="123"/>
      <c r="V166" s="60"/>
      <c r="W166" s="60"/>
      <c r="Z166" s="61"/>
      <c r="AU166" s="54"/>
      <c r="BW166" s="59"/>
      <c r="BX166" s="62"/>
    </row>
    <row r="167" spans="2:76" s="52" customFormat="1">
      <c r="B167" s="53"/>
      <c r="C167" s="54"/>
      <c r="D167" s="54"/>
      <c r="E167" s="54"/>
      <c r="F167" s="55"/>
      <c r="G167" s="56"/>
      <c r="H167" s="57"/>
      <c r="I167" s="2"/>
      <c r="J167" s="57"/>
      <c r="K167" s="58"/>
      <c r="L167" s="58"/>
      <c r="M167" s="58"/>
      <c r="N167" s="58"/>
      <c r="O167" s="58"/>
      <c r="P167" s="58"/>
      <c r="Q167" s="58"/>
      <c r="R167" s="58"/>
      <c r="S167" s="58"/>
      <c r="T167" s="62"/>
      <c r="U167" s="123"/>
      <c r="V167" s="60"/>
      <c r="W167" s="60"/>
      <c r="Z167" s="61"/>
      <c r="AU167" s="54"/>
      <c r="BW167" s="59"/>
      <c r="BX167" s="62"/>
    </row>
    <row r="168" spans="2:76" s="52" customFormat="1">
      <c r="B168" s="53"/>
      <c r="C168" s="54"/>
      <c r="D168" s="54"/>
      <c r="E168" s="54"/>
      <c r="F168" s="55"/>
      <c r="G168" s="56"/>
      <c r="H168" s="57"/>
      <c r="I168" s="2"/>
      <c r="J168" s="57"/>
      <c r="K168" s="58"/>
      <c r="L168" s="58"/>
      <c r="M168" s="58"/>
      <c r="N168" s="58"/>
      <c r="O168" s="58"/>
      <c r="P168" s="58"/>
      <c r="Q168" s="58"/>
      <c r="R168" s="58"/>
      <c r="S168" s="58"/>
      <c r="T168" s="62"/>
      <c r="U168" s="123"/>
      <c r="V168" s="60"/>
      <c r="W168" s="60"/>
      <c r="Z168" s="61"/>
      <c r="AU168" s="54"/>
      <c r="BW168" s="59"/>
      <c r="BX168" s="62"/>
    </row>
    <row r="169" spans="2:76" s="52" customFormat="1">
      <c r="B169" s="53"/>
      <c r="C169" s="54"/>
      <c r="D169" s="54"/>
      <c r="E169" s="54"/>
      <c r="F169" s="55"/>
      <c r="G169" s="56"/>
      <c r="H169" s="57"/>
      <c r="I169" s="2"/>
      <c r="J169" s="57"/>
      <c r="K169" s="58"/>
      <c r="L169" s="58"/>
      <c r="M169" s="58"/>
      <c r="N169" s="58"/>
      <c r="O169" s="58"/>
      <c r="P169" s="58"/>
      <c r="Q169" s="58"/>
      <c r="R169" s="58"/>
      <c r="S169" s="58"/>
      <c r="T169" s="62"/>
      <c r="U169" s="123"/>
      <c r="V169" s="60"/>
      <c r="W169" s="60"/>
      <c r="Z169" s="61"/>
      <c r="AU169" s="54"/>
      <c r="BW169" s="59"/>
      <c r="BX169" s="62"/>
    </row>
    <row r="170" spans="2:76" s="52" customFormat="1">
      <c r="B170" s="53"/>
      <c r="C170" s="54"/>
      <c r="D170" s="54"/>
      <c r="E170" s="54"/>
      <c r="F170" s="55"/>
      <c r="G170" s="56"/>
      <c r="H170" s="57"/>
      <c r="I170" s="2"/>
      <c r="J170" s="57"/>
      <c r="K170" s="58"/>
      <c r="L170" s="58"/>
      <c r="M170" s="58"/>
      <c r="N170" s="58"/>
      <c r="O170" s="58"/>
      <c r="P170" s="58"/>
      <c r="Q170" s="58"/>
      <c r="R170" s="58"/>
      <c r="S170" s="58"/>
      <c r="T170" s="62"/>
      <c r="U170" s="123"/>
      <c r="V170" s="60"/>
      <c r="W170" s="60"/>
      <c r="Z170" s="61"/>
      <c r="AU170" s="54"/>
      <c r="BW170" s="59"/>
      <c r="BX170" s="62"/>
    </row>
    <row r="171" spans="2:76" s="52" customFormat="1">
      <c r="B171" s="53"/>
      <c r="C171" s="54"/>
      <c r="D171" s="54"/>
      <c r="E171" s="54"/>
      <c r="F171" s="55"/>
      <c r="G171" s="56"/>
      <c r="H171" s="57"/>
      <c r="I171" s="2"/>
      <c r="J171" s="57"/>
      <c r="K171" s="58"/>
      <c r="L171" s="58"/>
      <c r="M171" s="58"/>
      <c r="N171" s="58"/>
      <c r="O171" s="58"/>
      <c r="P171" s="58"/>
      <c r="Q171" s="58"/>
      <c r="R171" s="58"/>
      <c r="S171" s="58"/>
      <c r="T171" s="62"/>
      <c r="U171" s="123"/>
      <c r="V171" s="60"/>
      <c r="W171" s="60"/>
      <c r="Z171" s="61"/>
      <c r="AU171" s="54"/>
      <c r="BW171" s="59"/>
      <c r="BX171" s="62"/>
    </row>
    <row r="172" spans="2:76" s="52" customFormat="1">
      <c r="B172" s="53"/>
      <c r="C172" s="54"/>
      <c r="D172" s="54"/>
      <c r="E172" s="54"/>
      <c r="F172" s="55"/>
      <c r="G172" s="56"/>
      <c r="H172" s="57"/>
      <c r="I172" s="2"/>
      <c r="J172" s="57"/>
      <c r="K172" s="58"/>
      <c r="L172" s="58"/>
      <c r="M172" s="58"/>
      <c r="N172" s="58"/>
      <c r="O172" s="58"/>
      <c r="P172" s="58"/>
      <c r="Q172" s="58"/>
      <c r="R172" s="58"/>
      <c r="S172" s="58"/>
      <c r="T172" s="62"/>
      <c r="U172" s="123"/>
      <c r="V172" s="60"/>
      <c r="W172" s="60"/>
      <c r="Z172" s="61"/>
      <c r="AU172" s="54"/>
      <c r="BW172" s="59"/>
      <c r="BX172" s="62"/>
    </row>
    <row r="173" spans="2:76" s="52" customFormat="1">
      <c r="B173" s="53"/>
      <c r="C173" s="54"/>
      <c r="D173" s="54"/>
      <c r="E173" s="54"/>
      <c r="F173" s="55"/>
      <c r="G173" s="56"/>
      <c r="H173" s="57"/>
      <c r="I173" s="2"/>
      <c r="J173" s="57"/>
      <c r="K173" s="58"/>
      <c r="L173" s="58"/>
      <c r="M173" s="58"/>
      <c r="N173" s="58"/>
      <c r="O173" s="58"/>
      <c r="P173" s="58"/>
      <c r="Q173" s="58"/>
      <c r="R173" s="58"/>
      <c r="S173" s="58"/>
      <c r="T173" s="62"/>
      <c r="U173" s="123"/>
      <c r="V173" s="60"/>
      <c r="W173" s="60"/>
      <c r="Z173" s="61"/>
      <c r="AU173" s="54"/>
      <c r="BW173" s="59"/>
      <c r="BX173" s="62"/>
    </row>
    <row r="174" spans="2:76" s="52" customFormat="1">
      <c r="B174" s="53"/>
      <c r="C174" s="54"/>
      <c r="D174" s="54"/>
      <c r="E174" s="54"/>
      <c r="F174" s="55"/>
      <c r="G174" s="56"/>
      <c r="H174" s="57"/>
      <c r="I174" s="2"/>
      <c r="J174" s="57"/>
      <c r="K174" s="58"/>
      <c r="L174" s="58"/>
      <c r="M174" s="58"/>
      <c r="N174" s="58"/>
      <c r="O174" s="58"/>
      <c r="P174" s="58"/>
      <c r="Q174" s="58"/>
      <c r="R174" s="58"/>
      <c r="S174" s="58"/>
      <c r="T174" s="62"/>
      <c r="U174" s="123"/>
      <c r="V174" s="60"/>
      <c r="W174" s="60"/>
      <c r="Z174" s="61"/>
      <c r="AU174" s="54"/>
      <c r="BW174" s="59"/>
      <c r="BX174" s="62"/>
    </row>
    <row r="175" spans="2:76" s="52" customFormat="1">
      <c r="B175" s="53"/>
      <c r="C175" s="54"/>
      <c r="D175" s="54"/>
      <c r="E175" s="54"/>
      <c r="F175" s="55"/>
      <c r="G175" s="56"/>
      <c r="H175" s="57"/>
      <c r="I175" s="2"/>
      <c r="J175" s="57"/>
      <c r="K175" s="58"/>
      <c r="L175" s="58"/>
      <c r="M175" s="58"/>
      <c r="N175" s="58"/>
      <c r="O175" s="58"/>
      <c r="P175" s="58"/>
      <c r="Q175" s="58"/>
      <c r="R175" s="58"/>
      <c r="S175" s="58"/>
      <c r="T175" s="62"/>
      <c r="U175" s="123"/>
      <c r="V175" s="60"/>
      <c r="W175" s="60"/>
      <c r="Z175" s="61"/>
      <c r="AU175" s="54"/>
      <c r="BW175" s="59"/>
      <c r="BX175" s="62"/>
    </row>
    <row r="176" spans="2:76" s="52" customFormat="1">
      <c r="B176" s="53"/>
      <c r="C176" s="54"/>
      <c r="D176" s="54"/>
      <c r="E176" s="54"/>
      <c r="F176" s="55"/>
      <c r="G176" s="56"/>
      <c r="H176" s="57"/>
      <c r="I176" s="2"/>
      <c r="J176" s="57"/>
      <c r="K176" s="58"/>
      <c r="L176" s="58"/>
      <c r="M176" s="58"/>
      <c r="N176" s="58"/>
      <c r="O176" s="58"/>
      <c r="P176" s="58"/>
      <c r="Q176" s="58"/>
      <c r="R176" s="58"/>
      <c r="S176" s="58"/>
      <c r="T176" s="62"/>
      <c r="U176" s="123"/>
      <c r="V176" s="60"/>
      <c r="W176" s="60"/>
      <c r="Z176" s="61"/>
      <c r="AU176" s="54"/>
      <c r="BW176" s="59"/>
      <c r="BX176" s="62"/>
    </row>
    <row r="177" spans="2:76" s="52" customFormat="1">
      <c r="B177" s="53"/>
      <c r="C177" s="54"/>
      <c r="D177" s="54"/>
      <c r="E177" s="54"/>
      <c r="F177" s="55"/>
      <c r="G177" s="56"/>
      <c r="H177" s="57"/>
      <c r="I177" s="2"/>
      <c r="J177" s="57"/>
      <c r="K177" s="58"/>
      <c r="L177" s="58"/>
      <c r="M177" s="58"/>
      <c r="N177" s="58"/>
      <c r="O177" s="58"/>
      <c r="P177" s="58"/>
      <c r="Q177" s="58"/>
      <c r="R177" s="58"/>
      <c r="S177" s="58"/>
      <c r="T177" s="62"/>
      <c r="U177" s="123"/>
      <c r="V177" s="60"/>
      <c r="W177" s="60"/>
      <c r="Z177" s="61"/>
      <c r="AU177" s="54"/>
      <c r="BW177" s="59"/>
      <c r="BX177" s="62"/>
    </row>
    <row r="178" spans="2:76" s="52" customFormat="1">
      <c r="B178" s="53"/>
      <c r="C178" s="54"/>
      <c r="D178" s="54"/>
      <c r="E178" s="54"/>
      <c r="F178" s="55"/>
      <c r="G178" s="56"/>
      <c r="H178" s="57"/>
      <c r="I178" s="2"/>
      <c r="J178" s="57"/>
      <c r="K178" s="58"/>
      <c r="L178" s="58"/>
      <c r="M178" s="58"/>
      <c r="N178" s="58"/>
      <c r="O178" s="58"/>
      <c r="P178" s="58"/>
      <c r="Q178" s="58"/>
      <c r="R178" s="58"/>
      <c r="S178" s="58"/>
      <c r="T178" s="62"/>
      <c r="U178" s="123"/>
      <c r="V178" s="60"/>
      <c r="W178" s="60"/>
      <c r="Z178" s="61"/>
      <c r="AU178" s="54"/>
      <c r="BW178" s="59"/>
      <c r="BX178" s="62"/>
    </row>
    <row r="179" spans="2:76" s="52" customFormat="1">
      <c r="B179" s="53"/>
      <c r="C179" s="54"/>
      <c r="D179" s="54"/>
      <c r="E179" s="54"/>
      <c r="F179" s="55"/>
      <c r="G179" s="56"/>
      <c r="H179" s="57"/>
      <c r="I179" s="2"/>
      <c r="J179" s="57"/>
      <c r="K179" s="58"/>
      <c r="L179" s="58"/>
      <c r="M179" s="58"/>
      <c r="N179" s="58"/>
      <c r="O179" s="58"/>
      <c r="P179" s="58"/>
      <c r="Q179" s="58"/>
      <c r="R179" s="58"/>
      <c r="S179" s="58"/>
      <c r="T179" s="62"/>
      <c r="U179" s="123"/>
      <c r="V179" s="60"/>
      <c r="W179" s="60"/>
      <c r="Z179" s="61"/>
      <c r="AU179" s="54"/>
      <c r="BW179" s="59"/>
      <c r="BX179" s="62"/>
    </row>
    <row r="180" spans="2:76" s="52" customFormat="1">
      <c r="B180" s="53"/>
      <c r="C180" s="54"/>
      <c r="D180" s="54"/>
      <c r="E180" s="54"/>
      <c r="F180" s="55"/>
      <c r="G180" s="56"/>
      <c r="H180" s="57"/>
      <c r="I180" s="2"/>
      <c r="J180" s="57"/>
      <c r="K180" s="58"/>
      <c r="L180" s="58"/>
      <c r="M180" s="58"/>
      <c r="N180" s="58"/>
      <c r="O180" s="58"/>
      <c r="P180" s="58"/>
      <c r="Q180" s="58"/>
      <c r="R180" s="58"/>
      <c r="S180" s="58"/>
      <c r="T180" s="62"/>
      <c r="U180" s="123"/>
      <c r="V180" s="60"/>
      <c r="W180" s="60"/>
      <c r="Z180" s="61"/>
      <c r="AU180" s="54"/>
      <c r="BW180" s="59"/>
      <c r="BX180" s="62"/>
    </row>
    <row r="181" spans="2:76" s="52" customFormat="1">
      <c r="B181" s="53"/>
      <c r="C181" s="54"/>
      <c r="D181" s="54"/>
      <c r="E181" s="54"/>
      <c r="F181" s="55"/>
      <c r="G181" s="56"/>
      <c r="H181" s="57"/>
      <c r="I181" s="2"/>
      <c r="J181" s="57"/>
      <c r="K181" s="58"/>
      <c r="L181" s="58"/>
      <c r="M181" s="58"/>
      <c r="N181" s="58"/>
      <c r="O181" s="58"/>
      <c r="P181" s="58"/>
      <c r="Q181" s="58"/>
      <c r="R181" s="58"/>
      <c r="S181" s="58"/>
      <c r="T181" s="62"/>
      <c r="U181" s="123"/>
      <c r="V181" s="60"/>
      <c r="W181" s="60"/>
      <c r="Z181" s="61"/>
      <c r="AU181" s="54"/>
      <c r="BW181" s="59"/>
      <c r="BX181" s="62"/>
    </row>
    <row r="182" spans="2:76" s="52" customFormat="1">
      <c r="B182" s="53"/>
      <c r="C182" s="54"/>
      <c r="D182" s="54"/>
      <c r="E182" s="54"/>
      <c r="F182" s="55"/>
      <c r="G182" s="56"/>
      <c r="H182" s="57"/>
      <c r="I182" s="2"/>
      <c r="J182" s="57"/>
      <c r="K182" s="58"/>
      <c r="L182" s="58"/>
      <c r="M182" s="58"/>
      <c r="N182" s="58"/>
      <c r="O182" s="58"/>
      <c r="P182" s="58"/>
      <c r="Q182" s="58"/>
      <c r="R182" s="58"/>
      <c r="S182" s="58"/>
      <c r="T182" s="62"/>
      <c r="U182" s="123"/>
      <c r="V182" s="60"/>
      <c r="W182" s="60"/>
      <c r="Z182" s="61"/>
      <c r="AU182" s="54"/>
      <c r="BW182" s="59"/>
      <c r="BX182" s="62"/>
    </row>
    <row r="183" spans="2:76" s="52" customFormat="1">
      <c r="B183" s="53"/>
      <c r="C183" s="54"/>
      <c r="D183" s="54"/>
      <c r="E183" s="54"/>
      <c r="F183" s="55"/>
      <c r="G183" s="56"/>
      <c r="H183" s="57"/>
      <c r="I183" s="2"/>
      <c r="J183" s="57"/>
      <c r="K183" s="58"/>
      <c r="L183" s="58"/>
      <c r="M183" s="58"/>
      <c r="N183" s="58"/>
      <c r="O183" s="58"/>
      <c r="P183" s="58"/>
      <c r="Q183" s="58"/>
      <c r="R183" s="58"/>
      <c r="S183" s="58"/>
      <c r="T183" s="62"/>
      <c r="U183" s="123"/>
      <c r="V183" s="60"/>
      <c r="W183" s="60"/>
      <c r="Z183" s="61"/>
      <c r="AU183" s="54"/>
      <c r="BW183" s="59"/>
      <c r="BX183" s="62"/>
    </row>
    <row r="184" spans="2:76" s="52" customFormat="1">
      <c r="B184" s="53"/>
      <c r="C184" s="54"/>
      <c r="D184" s="54"/>
      <c r="E184" s="54"/>
      <c r="F184" s="55"/>
      <c r="G184" s="56"/>
      <c r="H184" s="57"/>
      <c r="I184" s="2"/>
      <c r="J184" s="57"/>
      <c r="K184" s="58"/>
      <c r="L184" s="58"/>
      <c r="M184" s="58"/>
      <c r="N184" s="58"/>
      <c r="O184" s="58"/>
      <c r="P184" s="58"/>
      <c r="Q184" s="58"/>
      <c r="R184" s="58"/>
      <c r="S184" s="58"/>
      <c r="T184" s="62"/>
      <c r="U184" s="123"/>
      <c r="V184" s="60"/>
      <c r="W184" s="60"/>
      <c r="Z184" s="61"/>
      <c r="AU184" s="54"/>
      <c r="BW184" s="59"/>
      <c r="BX184" s="62"/>
    </row>
    <row r="185" spans="2:76" s="52" customFormat="1">
      <c r="B185" s="53"/>
      <c r="C185" s="54"/>
      <c r="D185" s="54"/>
      <c r="E185" s="54"/>
      <c r="F185" s="55"/>
      <c r="G185" s="56"/>
      <c r="H185" s="57"/>
      <c r="I185" s="2"/>
      <c r="J185" s="57"/>
      <c r="K185" s="58"/>
      <c r="L185" s="58"/>
      <c r="M185" s="58"/>
      <c r="N185" s="58"/>
      <c r="O185" s="58"/>
      <c r="P185" s="58"/>
      <c r="Q185" s="58"/>
      <c r="R185" s="58"/>
      <c r="S185" s="58"/>
      <c r="T185" s="62"/>
      <c r="U185" s="123"/>
      <c r="V185" s="60"/>
      <c r="W185" s="60"/>
      <c r="Z185" s="61"/>
      <c r="AU185" s="54"/>
      <c r="BW185" s="59"/>
      <c r="BX185" s="62"/>
    </row>
    <row r="186" spans="2:76" s="52" customFormat="1">
      <c r="B186" s="53"/>
      <c r="C186" s="54"/>
      <c r="D186" s="54"/>
      <c r="E186" s="54"/>
      <c r="F186" s="55"/>
      <c r="G186" s="56"/>
      <c r="H186" s="57"/>
      <c r="I186" s="2"/>
      <c r="J186" s="57"/>
      <c r="K186" s="58"/>
      <c r="L186" s="58"/>
      <c r="M186" s="58"/>
      <c r="N186" s="58"/>
      <c r="O186" s="58"/>
      <c r="P186" s="58"/>
      <c r="Q186" s="58"/>
      <c r="R186" s="58"/>
      <c r="S186" s="58"/>
      <c r="T186" s="62"/>
      <c r="U186" s="123"/>
      <c r="V186" s="60"/>
      <c r="W186" s="60"/>
      <c r="Z186" s="61"/>
      <c r="AU186" s="54"/>
      <c r="BW186" s="59"/>
      <c r="BX186" s="62"/>
    </row>
    <row r="187" spans="2:76" s="52" customFormat="1">
      <c r="B187" s="53"/>
      <c r="C187" s="54"/>
      <c r="D187" s="54"/>
      <c r="E187" s="54"/>
      <c r="F187" s="55"/>
      <c r="G187" s="56"/>
      <c r="H187" s="57"/>
      <c r="I187" s="2"/>
      <c r="J187" s="57"/>
      <c r="K187" s="58"/>
      <c r="L187" s="58"/>
      <c r="M187" s="58"/>
      <c r="N187" s="58"/>
      <c r="O187" s="58"/>
      <c r="P187" s="58"/>
      <c r="Q187" s="58"/>
      <c r="R187" s="58"/>
      <c r="S187" s="58"/>
      <c r="T187" s="62"/>
      <c r="U187" s="123"/>
      <c r="V187" s="60"/>
      <c r="W187" s="60"/>
      <c r="Z187" s="61"/>
      <c r="AU187" s="54"/>
      <c r="BW187" s="59"/>
      <c r="BX187" s="62"/>
    </row>
    <row r="188" spans="2:76" s="52" customFormat="1">
      <c r="B188" s="53"/>
      <c r="C188" s="54"/>
      <c r="D188" s="54"/>
      <c r="E188" s="54"/>
      <c r="F188" s="55"/>
      <c r="G188" s="56"/>
      <c r="H188" s="57"/>
      <c r="I188" s="2"/>
      <c r="J188" s="57"/>
      <c r="K188" s="58"/>
      <c r="L188" s="58"/>
      <c r="M188" s="58"/>
      <c r="N188" s="58"/>
      <c r="O188" s="58"/>
      <c r="P188" s="58"/>
      <c r="Q188" s="58"/>
      <c r="R188" s="58"/>
      <c r="S188" s="58"/>
      <c r="T188" s="62"/>
      <c r="U188" s="123"/>
      <c r="V188" s="60"/>
      <c r="W188" s="60"/>
      <c r="Z188" s="61"/>
      <c r="AU188" s="54"/>
      <c r="BW188" s="59"/>
      <c r="BX188" s="62"/>
    </row>
    <row r="189" spans="2:76" s="52" customFormat="1">
      <c r="B189" s="53"/>
      <c r="C189" s="54"/>
      <c r="D189" s="54"/>
      <c r="E189" s="54"/>
      <c r="F189" s="55"/>
      <c r="G189" s="56"/>
      <c r="H189" s="57"/>
      <c r="I189" s="2"/>
      <c r="J189" s="57"/>
      <c r="K189" s="58"/>
      <c r="L189" s="58"/>
      <c r="M189" s="58"/>
      <c r="N189" s="58"/>
      <c r="O189" s="58"/>
      <c r="P189" s="58"/>
      <c r="Q189" s="58"/>
      <c r="R189" s="58"/>
      <c r="S189" s="58"/>
      <c r="T189" s="62"/>
      <c r="U189" s="123"/>
      <c r="V189" s="60"/>
      <c r="W189" s="60"/>
      <c r="Z189" s="61"/>
      <c r="AU189" s="54"/>
      <c r="BW189" s="59"/>
      <c r="BX189" s="62"/>
    </row>
    <row r="190" spans="2:76" s="52" customFormat="1">
      <c r="B190" s="53"/>
      <c r="C190" s="54"/>
      <c r="D190" s="54"/>
      <c r="E190" s="54"/>
      <c r="F190" s="55"/>
      <c r="G190" s="56"/>
      <c r="H190" s="57"/>
      <c r="I190" s="2"/>
      <c r="J190" s="57"/>
      <c r="K190" s="58"/>
      <c r="L190" s="58"/>
      <c r="M190" s="58"/>
      <c r="N190" s="58"/>
      <c r="O190" s="58"/>
      <c r="P190" s="58"/>
      <c r="Q190" s="58"/>
      <c r="R190" s="58"/>
      <c r="S190" s="58"/>
      <c r="T190" s="62"/>
      <c r="U190" s="123"/>
      <c r="V190" s="60"/>
      <c r="W190" s="60"/>
      <c r="Y190"/>
      <c r="Z190" s="61"/>
      <c r="AU190" s="54"/>
      <c r="BW190" s="59"/>
      <c r="BX190" s="62"/>
    </row>
    <row r="191" spans="2:76" s="52" customFormat="1">
      <c r="B191" s="53"/>
      <c r="C191" s="54"/>
      <c r="D191" s="54"/>
      <c r="E191" s="54"/>
      <c r="F191" s="55"/>
      <c r="G191" s="56"/>
      <c r="H191" s="57"/>
      <c r="I191" s="2"/>
      <c r="J191" s="57"/>
      <c r="K191" s="58"/>
      <c r="L191" s="58"/>
      <c r="M191" s="58"/>
      <c r="N191" s="58"/>
      <c r="O191" s="58"/>
      <c r="P191" s="58"/>
      <c r="Q191" s="58"/>
      <c r="R191" s="58"/>
      <c r="S191" s="58"/>
      <c r="T191" s="62"/>
      <c r="U191" s="123"/>
      <c r="V191" s="60"/>
      <c r="W191" s="60"/>
      <c r="Y191"/>
      <c r="Z191" s="61"/>
      <c r="AU191" s="54"/>
      <c r="BW191" s="59"/>
      <c r="BX191" s="62"/>
    </row>
    <row r="192" spans="2:76" s="52" customFormat="1">
      <c r="B192" s="53"/>
      <c r="C192" s="54"/>
      <c r="D192" s="54"/>
      <c r="E192" s="54"/>
      <c r="F192" s="55"/>
      <c r="G192" s="56"/>
      <c r="H192" s="57"/>
      <c r="I192" s="2"/>
      <c r="J192" s="57"/>
      <c r="K192" s="58"/>
      <c r="L192" s="58"/>
      <c r="M192" s="58"/>
      <c r="N192" s="58"/>
      <c r="O192" s="58"/>
      <c r="P192" s="58"/>
      <c r="Q192" s="58"/>
      <c r="R192" s="58"/>
      <c r="S192" s="58"/>
      <c r="T192" s="62"/>
      <c r="U192" s="123"/>
      <c r="V192" s="60"/>
      <c r="W192" s="60"/>
      <c r="Y192"/>
      <c r="Z192" s="61"/>
      <c r="AU192" s="54"/>
      <c r="BW192" s="59"/>
      <c r="BX192" s="62"/>
    </row>
    <row r="193" spans="2:76" s="52" customFormat="1">
      <c r="B193" s="53"/>
      <c r="C193" s="54"/>
      <c r="D193" s="54"/>
      <c r="E193" s="54"/>
      <c r="F193" s="55"/>
      <c r="G193" s="56"/>
      <c r="H193" s="57"/>
      <c r="I193" s="2"/>
      <c r="J193" s="57"/>
      <c r="K193" s="58"/>
      <c r="L193" s="58"/>
      <c r="M193" s="58"/>
      <c r="N193" s="58"/>
      <c r="O193" s="58"/>
      <c r="P193" s="58"/>
      <c r="Q193" s="58"/>
      <c r="R193" s="58"/>
      <c r="S193" s="58"/>
      <c r="T193" s="62"/>
      <c r="U193" s="123"/>
      <c r="V193" s="60"/>
      <c r="W193" s="60"/>
      <c r="Y193"/>
      <c r="Z193" s="61"/>
      <c r="AU193" s="54"/>
      <c r="BW193" s="59"/>
      <c r="BX193" s="62"/>
    </row>
    <row r="194" spans="2:76" s="52" customFormat="1">
      <c r="B194" s="53"/>
      <c r="C194" s="54"/>
      <c r="D194" s="54"/>
      <c r="E194" s="54"/>
      <c r="F194" s="55"/>
      <c r="G194" s="56"/>
      <c r="H194" s="57"/>
      <c r="I194" s="2"/>
      <c r="J194" s="57"/>
      <c r="K194" s="58"/>
      <c r="L194" s="58"/>
      <c r="M194" s="58"/>
      <c r="N194" s="58"/>
      <c r="O194" s="58"/>
      <c r="P194" s="58"/>
      <c r="Q194" s="58"/>
      <c r="R194" s="58"/>
      <c r="S194" s="58"/>
      <c r="T194" s="62"/>
      <c r="U194" s="123"/>
      <c r="V194" s="60"/>
      <c r="W194" s="60"/>
      <c r="Y194"/>
      <c r="Z194" s="61"/>
      <c r="AC194"/>
      <c r="AU194" s="54"/>
      <c r="BW194" s="59"/>
      <c r="BX194" s="62"/>
    </row>
    <row r="195" spans="2:76" s="52" customFormat="1">
      <c r="B195" s="53"/>
      <c r="C195" s="54"/>
      <c r="D195" s="54"/>
      <c r="E195" s="54"/>
      <c r="F195" s="55"/>
      <c r="G195" s="56"/>
      <c r="H195" s="57"/>
      <c r="I195" s="2"/>
      <c r="J195" s="57"/>
      <c r="K195" s="58"/>
      <c r="L195" s="58"/>
      <c r="M195" s="58"/>
      <c r="N195" s="58"/>
      <c r="O195" s="58"/>
      <c r="P195" s="58"/>
      <c r="Q195" s="58"/>
      <c r="R195" s="58"/>
      <c r="S195" s="58"/>
      <c r="T195" s="62"/>
      <c r="U195" s="123"/>
      <c r="V195" s="60"/>
      <c r="W195" s="60"/>
      <c r="Y195"/>
      <c r="Z195" s="5"/>
      <c r="AA195"/>
      <c r="AB195"/>
      <c r="AC195"/>
      <c r="AD195"/>
      <c r="AU195" s="54"/>
      <c r="BW195" s="59"/>
      <c r="BX195" s="62"/>
    </row>
    <row r="196" spans="2:76" s="52" customFormat="1">
      <c r="B196" s="53"/>
      <c r="C196" s="54"/>
      <c r="D196" s="54"/>
      <c r="E196" s="54"/>
      <c r="F196" s="55"/>
      <c r="G196" s="56"/>
      <c r="H196" s="57"/>
      <c r="I196" s="2"/>
      <c r="J196" s="57"/>
      <c r="K196" s="58"/>
      <c r="L196" s="58"/>
      <c r="M196" s="58"/>
      <c r="N196" s="58"/>
      <c r="O196" s="58"/>
      <c r="P196" s="58"/>
      <c r="Q196" s="58"/>
      <c r="R196" s="58"/>
      <c r="S196" s="58"/>
      <c r="T196" s="62"/>
      <c r="U196" s="123"/>
      <c r="V196" s="60"/>
      <c r="W196" s="60"/>
      <c r="Y196"/>
      <c r="Z196" s="5"/>
      <c r="AA196"/>
      <c r="AB196"/>
      <c r="AC196"/>
      <c r="AD196"/>
      <c r="AU196" s="54"/>
      <c r="BW196" s="59"/>
      <c r="BX196" s="62"/>
    </row>
    <row r="197" spans="2:76" s="52" customFormat="1">
      <c r="B197" s="53"/>
      <c r="C197" s="54"/>
      <c r="D197" s="54"/>
      <c r="E197" s="54"/>
      <c r="F197" s="55"/>
      <c r="G197" s="56"/>
      <c r="H197" s="57"/>
      <c r="I197" s="2"/>
      <c r="J197" s="57"/>
      <c r="K197" s="58"/>
      <c r="L197" s="58"/>
      <c r="M197" s="58"/>
      <c r="N197" s="58"/>
      <c r="O197" s="58"/>
      <c r="P197" s="58"/>
      <c r="Q197" s="58"/>
      <c r="R197" s="58"/>
      <c r="S197" s="58"/>
      <c r="T197" s="62"/>
      <c r="U197" s="123"/>
      <c r="V197" s="60"/>
      <c r="W197" s="60"/>
      <c r="Y197"/>
      <c r="Z197" s="5"/>
      <c r="AA197"/>
      <c r="AB197"/>
      <c r="AC197"/>
      <c r="AD197"/>
      <c r="AU197" s="54"/>
      <c r="BW197" s="59"/>
      <c r="BX197" s="62"/>
    </row>
    <row r="198" spans="2:76" s="52" customFormat="1">
      <c r="B198" s="53"/>
      <c r="C198" s="54"/>
      <c r="D198" s="54"/>
      <c r="E198" s="54"/>
      <c r="F198" s="55"/>
      <c r="G198" s="56"/>
      <c r="H198" s="57"/>
      <c r="I198" s="2"/>
      <c r="J198" s="57"/>
      <c r="K198" s="58"/>
      <c r="L198" s="58"/>
      <c r="M198" s="58"/>
      <c r="N198" s="58"/>
      <c r="O198" s="58"/>
      <c r="P198" s="58"/>
      <c r="Q198" s="58"/>
      <c r="R198" s="58"/>
      <c r="S198" s="58"/>
      <c r="T198" s="62"/>
      <c r="U198" s="123"/>
      <c r="V198" s="60"/>
      <c r="W198" s="60"/>
      <c r="Y198"/>
      <c r="Z198" s="5"/>
      <c r="AA198"/>
      <c r="AB198"/>
      <c r="AC198"/>
      <c r="AD198"/>
      <c r="AU198" s="54"/>
      <c r="BW198" s="59"/>
      <c r="BX198" s="62"/>
    </row>
    <row r="199" spans="2:76" s="52" customFormat="1">
      <c r="B199" s="53"/>
      <c r="C199" s="54"/>
      <c r="D199" s="54"/>
      <c r="E199" s="54"/>
      <c r="F199" s="55"/>
      <c r="G199" s="56"/>
      <c r="H199" s="57"/>
      <c r="I199" s="2"/>
      <c r="J199" s="57"/>
      <c r="K199" s="58"/>
      <c r="L199" s="58"/>
      <c r="M199" s="58"/>
      <c r="N199" s="58"/>
      <c r="O199" s="58"/>
      <c r="P199" s="58"/>
      <c r="Q199" s="58"/>
      <c r="R199" s="58"/>
      <c r="S199" s="58"/>
      <c r="T199" s="62"/>
      <c r="U199" s="123"/>
      <c r="V199" s="60"/>
      <c r="W199" s="60"/>
      <c r="Y199"/>
      <c r="Z199" s="5"/>
      <c r="AA199"/>
      <c r="AB199"/>
      <c r="AC199"/>
      <c r="AD199"/>
      <c r="AU199" s="54"/>
      <c r="BW199" s="59"/>
      <c r="BX199" s="62"/>
    </row>
    <row r="200" spans="2:76" s="52" customFormat="1">
      <c r="B200" s="53"/>
      <c r="C200" s="54"/>
      <c r="D200" s="54"/>
      <c r="E200" s="54"/>
      <c r="F200" s="55"/>
      <c r="G200" s="56"/>
      <c r="H200" s="57"/>
      <c r="I200" s="2"/>
      <c r="J200" s="57"/>
      <c r="K200" s="58"/>
      <c r="L200" s="58"/>
      <c r="M200" s="58"/>
      <c r="N200" s="58"/>
      <c r="O200" s="58"/>
      <c r="P200" s="58"/>
      <c r="Q200" s="58"/>
      <c r="R200" s="58"/>
      <c r="S200" s="58"/>
      <c r="T200" s="62"/>
      <c r="U200" s="123"/>
      <c r="V200" s="60"/>
      <c r="W200" s="60"/>
      <c r="Y200"/>
      <c r="Z200" s="5"/>
      <c r="AA200"/>
      <c r="AB200"/>
      <c r="AC200"/>
      <c r="AD200"/>
      <c r="AU200" s="54"/>
      <c r="BW200" s="59"/>
      <c r="BX200" s="62"/>
    </row>
    <row r="201" spans="2:76" s="52" customFormat="1">
      <c r="B201" s="53"/>
      <c r="C201" s="54"/>
      <c r="D201" s="54"/>
      <c r="E201" s="54"/>
      <c r="F201" s="55"/>
      <c r="G201" s="56"/>
      <c r="H201" s="57"/>
      <c r="I201" s="2"/>
      <c r="J201" s="57"/>
      <c r="K201" s="58"/>
      <c r="L201" s="58"/>
      <c r="M201" s="58"/>
      <c r="N201" s="58"/>
      <c r="O201" s="58"/>
      <c r="P201" s="58"/>
      <c r="Q201" s="58"/>
      <c r="R201" s="58"/>
      <c r="S201" s="58"/>
      <c r="T201" s="62"/>
      <c r="U201" s="123"/>
      <c r="V201" s="60"/>
      <c r="W201" s="60"/>
      <c r="Y201"/>
      <c r="Z201" s="5"/>
      <c r="AA201"/>
      <c r="AB201"/>
      <c r="AC201"/>
      <c r="AD201"/>
      <c r="AU201" s="54"/>
      <c r="BW201" s="59"/>
      <c r="BX201" s="62"/>
    </row>
    <row r="202" spans="2:76" s="52" customFormat="1">
      <c r="B202" s="53"/>
      <c r="C202" s="54"/>
      <c r="D202" s="54"/>
      <c r="E202" s="54"/>
      <c r="F202" s="55"/>
      <c r="G202" s="56"/>
      <c r="H202" s="57"/>
      <c r="I202" s="2"/>
      <c r="J202" s="57"/>
      <c r="K202" s="58"/>
      <c r="L202" s="58"/>
      <c r="M202" s="58"/>
      <c r="N202" s="58"/>
      <c r="O202" s="58"/>
      <c r="P202" s="58"/>
      <c r="Q202" s="58"/>
      <c r="R202" s="58"/>
      <c r="S202" s="58"/>
      <c r="T202" s="62"/>
      <c r="U202" s="123"/>
      <c r="V202" s="60"/>
      <c r="W202" s="60"/>
      <c r="Y202"/>
      <c r="Z202" s="5"/>
      <c r="AA202"/>
      <c r="AB202"/>
      <c r="AC202"/>
      <c r="AD202"/>
      <c r="AU202" s="54"/>
      <c r="BW202" s="59"/>
      <c r="BX202" s="62"/>
    </row>
    <row r="203" spans="2:76" s="52" customFormat="1">
      <c r="B203" s="53"/>
      <c r="C203" s="54"/>
      <c r="D203" s="54"/>
      <c r="E203" s="54"/>
      <c r="F203" s="55"/>
      <c r="G203" s="56"/>
      <c r="H203" s="57"/>
      <c r="I203" s="2"/>
      <c r="J203" s="57"/>
      <c r="K203" s="58"/>
      <c r="L203" s="58"/>
      <c r="M203" s="58"/>
      <c r="N203" s="58"/>
      <c r="O203" s="58"/>
      <c r="P203" s="58"/>
      <c r="Q203" s="58"/>
      <c r="R203" s="58"/>
      <c r="S203" s="58"/>
      <c r="T203" s="62"/>
      <c r="U203" s="123"/>
      <c r="V203" s="60"/>
      <c r="W203" s="60"/>
      <c r="Y203"/>
      <c r="Z203" s="5"/>
      <c r="AA203"/>
      <c r="AB203"/>
      <c r="AC203"/>
      <c r="AD203"/>
      <c r="AU203" s="54"/>
      <c r="BW203" s="59"/>
      <c r="BX203" s="62"/>
    </row>
    <row r="204" spans="2:76" s="52" customFormat="1">
      <c r="B204" s="53"/>
      <c r="C204" s="54"/>
      <c r="D204" s="54"/>
      <c r="E204" s="54"/>
      <c r="F204" s="55"/>
      <c r="G204" s="56"/>
      <c r="H204" s="57"/>
      <c r="I204" s="2"/>
      <c r="J204" s="57"/>
      <c r="K204" s="58"/>
      <c r="L204" s="58"/>
      <c r="M204" s="58"/>
      <c r="N204" s="58"/>
      <c r="O204" s="58"/>
      <c r="P204" s="58"/>
      <c r="Q204" s="58"/>
      <c r="R204" s="58"/>
      <c r="S204" s="58"/>
      <c r="T204" s="62"/>
      <c r="U204" s="123"/>
      <c r="V204" s="60"/>
      <c r="W204" s="60"/>
      <c r="Y204"/>
      <c r="Z204" s="5"/>
      <c r="AA204"/>
      <c r="AB204"/>
      <c r="AC204"/>
      <c r="AD204"/>
      <c r="AP204"/>
      <c r="AU204" s="54"/>
      <c r="BW204" s="59"/>
      <c r="BX204" s="62"/>
    </row>
    <row r="205" spans="2:76" s="52" customFormat="1">
      <c r="B205" s="53"/>
      <c r="C205" s="54"/>
      <c r="D205" s="54"/>
      <c r="E205" s="54"/>
      <c r="F205" s="55"/>
      <c r="G205" s="56"/>
      <c r="H205" s="57"/>
      <c r="I205" s="2"/>
      <c r="J205" s="57"/>
      <c r="K205" s="58"/>
      <c r="L205" s="58"/>
      <c r="M205" s="58"/>
      <c r="N205" s="58"/>
      <c r="O205" s="58"/>
      <c r="P205" s="58"/>
      <c r="Q205" s="58"/>
      <c r="R205" s="58"/>
      <c r="S205" s="58"/>
      <c r="T205" s="62"/>
      <c r="U205" s="123"/>
      <c r="V205" s="60"/>
      <c r="W205" s="60"/>
      <c r="Y205"/>
      <c r="Z205" s="5"/>
      <c r="AA205"/>
      <c r="AB205"/>
      <c r="AC205"/>
      <c r="AD205"/>
      <c r="AP205"/>
      <c r="AS205"/>
      <c r="AU205" s="54"/>
      <c r="BW205" s="59"/>
      <c r="BX205" s="62"/>
    </row>
    <row r="206" spans="2:76" s="52" customFormat="1">
      <c r="B206" s="53"/>
      <c r="C206" s="54"/>
      <c r="D206" s="54"/>
      <c r="E206" s="54"/>
      <c r="F206" s="55"/>
      <c r="G206" s="56"/>
      <c r="H206" s="57"/>
      <c r="I206" s="2"/>
      <c r="J206" s="57"/>
      <c r="K206" s="58"/>
      <c r="L206" s="58"/>
      <c r="M206" s="58"/>
      <c r="N206" s="58"/>
      <c r="O206" s="58"/>
      <c r="P206" s="58"/>
      <c r="Q206" s="58"/>
      <c r="R206" s="58"/>
      <c r="S206" s="58"/>
      <c r="T206" s="62"/>
      <c r="U206" s="123"/>
      <c r="V206" s="60"/>
      <c r="W206" s="60"/>
      <c r="Y206"/>
      <c r="Z206" s="5"/>
      <c r="AA206"/>
      <c r="AB206"/>
      <c r="AC206"/>
      <c r="AD206"/>
      <c r="AP206"/>
      <c r="AQ206"/>
      <c r="AR206"/>
      <c r="AS206"/>
      <c r="AU206" s="54"/>
      <c r="BW206" s="59"/>
      <c r="BX206" s="62"/>
    </row>
    <row r="207" spans="2:76" s="52" customFormat="1">
      <c r="B207" s="53"/>
      <c r="C207" s="54"/>
      <c r="D207" s="54"/>
      <c r="E207" s="54"/>
      <c r="F207" s="55"/>
      <c r="G207" s="56"/>
      <c r="H207" s="57"/>
      <c r="I207" s="2"/>
      <c r="J207" s="57"/>
      <c r="K207" s="58"/>
      <c r="L207" s="58"/>
      <c r="M207" s="58"/>
      <c r="N207" s="58"/>
      <c r="O207" s="58"/>
      <c r="P207" s="58"/>
      <c r="Q207" s="58"/>
      <c r="R207" s="58"/>
      <c r="S207" s="58"/>
      <c r="T207" s="62"/>
      <c r="U207" s="123"/>
      <c r="V207" s="60"/>
      <c r="W207" s="60"/>
      <c r="Y207"/>
      <c r="Z207" s="5"/>
      <c r="AA207"/>
      <c r="AB207"/>
      <c r="AC207"/>
      <c r="AD207"/>
      <c r="AP207"/>
      <c r="AQ207"/>
      <c r="AR207"/>
      <c r="AS207"/>
      <c r="AU207" s="54"/>
      <c r="BW207" s="59"/>
      <c r="BX207" s="62"/>
    </row>
    <row r="208" spans="2:76" s="52" customFormat="1">
      <c r="B208" s="53"/>
      <c r="C208" s="54"/>
      <c r="D208" s="54"/>
      <c r="E208" s="54"/>
      <c r="F208" s="55"/>
      <c r="G208" s="56"/>
      <c r="H208" s="57"/>
      <c r="I208" s="2"/>
      <c r="J208" s="57"/>
      <c r="K208" s="58"/>
      <c r="L208" s="58"/>
      <c r="M208" s="58"/>
      <c r="N208" s="58"/>
      <c r="O208" s="58"/>
      <c r="P208" s="58"/>
      <c r="Q208" s="58"/>
      <c r="R208" s="58"/>
      <c r="S208" s="58"/>
      <c r="T208" s="62"/>
      <c r="U208" s="123"/>
      <c r="V208" s="60"/>
      <c r="W208" s="60"/>
      <c r="Y208"/>
      <c r="Z208" s="5"/>
      <c r="AA208"/>
      <c r="AB208"/>
      <c r="AC208"/>
      <c r="AD208"/>
      <c r="AP208"/>
      <c r="AQ208"/>
      <c r="AR208"/>
      <c r="AS208"/>
      <c r="AU208" s="54"/>
      <c r="BW208" s="59"/>
      <c r="BX208" s="62"/>
    </row>
    <row r="209" spans="2:81" s="52" customFormat="1">
      <c r="B209" s="53"/>
      <c r="C209" s="54"/>
      <c r="D209" s="54"/>
      <c r="E209" s="54"/>
      <c r="F209" s="55"/>
      <c r="G209" s="56"/>
      <c r="H209" s="57"/>
      <c r="I209" s="2"/>
      <c r="J209" s="57"/>
      <c r="K209" s="58"/>
      <c r="L209" s="58"/>
      <c r="M209" s="58"/>
      <c r="N209" s="58"/>
      <c r="O209" s="58"/>
      <c r="P209" s="58"/>
      <c r="Q209" s="58"/>
      <c r="R209" s="58"/>
      <c r="S209" s="58"/>
      <c r="T209" s="62"/>
      <c r="U209" s="123"/>
      <c r="V209" s="60"/>
      <c r="W209" s="4"/>
      <c r="Y209"/>
      <c r="Z209" s="5"/>
      <c r="AA209"/>
      <c r="AB209"/>
      <c r="AC209"/>
      <c r="AD209"/>
      <c r="AG209"/>
      <c r="AP209"/>
      <c r="AQ209"/>
      <c r="AR209"/>
      <c r="AS209"/>
      <c r="AU209" s="54"/>
      <c r="BW209" s="59"/>
      <c r="BX209" s="62"/>
    </row>
    <row r="210" spans="2:81" s="52" customFormat="1">
      <c r="B210" s="53"/>
      <c r="C210" s="54"/>
      <c r="D210" s="54"/>
      <c r="E210" s="54"/>
      <c r="F210" s="55"/>
      <c r="G210" s="56"/>
      <c r="H210" s="57"/>
      <c r="I210" s="2"/>
      <c r="J210" s="57"/>
      <c r="K210" s="58"/>
      <c r="L210" s="58"/>
      <c r="M210" s="58"/>
      <c r="N210" s="58"/>
      <c r="O210" s="58"/>
      <c r="P210" s="58"/>
      <c r="Q210" s="58"/>
      <c r="R210" s="58"/>
      <c r="S210" s="58"/>
      <c r="T210" s="62"/>
      <c r="U210" s="123"/>
      <c r="V210" s="60"/>
      <c r="W210" s="4"/>
      <c r="X210"/>
      <c r="Y210"/>
      <c r="Z210" s="5"/>
      <c r="AA210"/>
      <c r="AB210"/>
      <c r="AC210"/>
      <c r="AD210"/>
      <c r="AG210"/>
      <c r="AP210"/>
      <c r="AQ210"/>
      <c r="AR210"/>
      <c r="AS210"/>
      <c r="AU210" s="6"/>
      <c r="BO210"/>
      <c r="BW210" s="59"/>
      <c r="BX210" s="62"/>
    </row>
    <row r="211" spans="2:81" s="52" customFormat="1">
      <c r="B211" s="53"/>
      <c r="C211" s="54"/>
      <c r="D211" s="54"/>
      <c r="E211" s="54"/>
      <c r="F211" s="55"/>
      <c r="G211" s="56"/>
      <c r="H211" s="57"/>
      <c r="I211" s="2"/>
      <c r="J211" s="57"/>
      <c r="K211" s="58"/>
      <c r="L211" s="58"/>
      <c r="M211" s="58"/>
      <c r="N211" s="58"/>
      <c r="O211" s="58"/>
      <c r="P211" s="58"/>
      <c r="Q211" s="58"/>
      <c r="R211" s="58"/>
      <c r="S211" s="58"/>
      <c r="T211" s="62"/>
      <c r="U211" s="123"/>
      <c r="V211" s="60"/>
      <c r="W211" s="4"/>
      <c r="X211"/>
      <c r="Y211"/>
      <c r="Z211" s="5"/>
      <c r="AA211"/>
      <c r="AB211"/>
      <c r="AC211"/>
      <c r="AD211"/>
      <c r="AG211"/>
      <c r="AH211"/>
      <c r="AK211"/>
      <c r="AP211"/>
      <c r="AQ211"/>
      <c r="AR211"/>
      <c r="AS211"/>
      <c r="AU211" s="6"/>
      <c r="BO211"/>
      <c r="BW211" s="59"/>
      <c r="BX211" s="62"/>
    </row>
    <row r="212" spans="2:81" s="52" customFormat="1">
      <c r="B212" s="53"/>
      <c r="C212" s="54"/>
      <c r="D212" s="54"/>
      <c r="E212" s="54"/>
      <c r="F212" s="55"/>
      <c r="G212" s="56"/>
      <c r="H212" s="57"/>
      <c r="I212" s="2"/>
      <c r="J212" s="57"/>
      <c r="K212" s="58"/>
      <c r="L212" s="58"/>
      <c r="M212" s="58"/>
      <c r="N212" s="58"/>
      <c r="O212" s="58"/>
      <c r="P212" s="58"/>
      <c r="Q212" s="58"/>
      <c r="R212" s="58"/>
      <c r="S212" s="58"/>
      <c r="T212" s="62"/>
      <c r="U212" s="123"/>
      <c r="V212" s="60"/>
      <c r="W212" s="4"/>
      <c r="X212"/>
      <c r="Y212"/>
      <c r="Z212" s="5"/>
      <c r="AA212"/>
      <c r="AB212"/>
      <c r="AC212"/>
      <c r="AD212"/>
      <c r="AG212"/>
      <c r="AH212"/>
      <c r="AI212"/>
      <c r="AJ212"/>
      <c r="AK212"/>
      <c r="AL212"/>
      <c r="AP212"/>
      <c r="AQ212"/>
      <c r="AR212"/>
      <c r="AS212"/>
      <c r="AU212" s="6"/>
      <c r="BC212"/>
      <c r="BF212"/>
      <c r="BK212"/>
      <c r="BO212"/>
      <c r="BW212" s="59"/>
      <c r="BX212" s="62"/>
    </row>
    <row r="213" spans="2:81" s="52" customFormat="1">
      <c r="B213" s="53"/>
      <c r="C213" s="54"/>
      <c r="D213" s="54"/>
      <c r="E213" s="54"/>
      <c r="F213" s="55"/>
      <c r="G213" s="56"/>
      <c r="H213" s="57"/>
      <c r="I213" s="2"/>
      <c r="J213" s="57"/>
      <c r="K213" s="58"/>
      <c r="L213" s="58"/>
      <c r="M213" s="58"/>
      <c r="N213" s="58"/>
      <c r="O213" s="58"/>
      <c r="P213" s="58"/>
      <c r="Q213" s="58"/>
      <c r="R213" s="58"/>
      <c r="S213" s="58"/>
      <c r="T213" s="62"/>
      <c r="U213" s="123"/>
      <c r="V213" s="60"/>
      <c r="W213" s="4"/>
      <c r="X213"/>
      <c r="Y213"/>
      <c r="Z213" s="5"/>
      <c r="AA213"/>
      <c r="AB213"/>
      <c r="AC213"/>
      <c r="AD213"/>
      <c r="AG213"/>
      <c r="AH213"/>
      <c r="AI213"/>
      <c r="AJ213"/>
      <c r="AK213"/>
      <c r="AL213"/>
      <c r="AP213"/>
      <c r="AQ213"/>
      <c r="AR213"/>
      <c r="AS213"/>
      <c r="AU213" s="6"/>
      <c r="BC213"/>
      <c r="BF213"/>
      <c r="BK213"/>
      <c r="BO213"/>
      <c r="BW213" s="59"/>
      <c r="BX213" s="62"/>
    </row>
    <row r="214" spans="2:81">
      <c r="B214" s="39"/>
      <c r="C214" s="41"/>
      <c r="D214" s="41"/>
      <c r="E214" s="41"/>
      <c r="CB214"/>
      <c r="CC214"/>
    </row>
    <row r="215" spans="2:81">
      <c r="CB215"/>
      <c r="CC215"/>
    </row>
    <row r="216" spans="2:81">
      <c r="CB216"/>
      <c r="CC216"/>
    </row>
    <row r="217" spans="2:81">
      <c r="CB217"/>
      <c r="CC217"/>
    </row>
    <row r="218" spans="2:81">
      <c r="CB218"/>
      <c r="CC218"/>
    </row>
    <row r="219" spans="2:81">
      <c r="CB219"/>
      <c r="CC219"/>
    </row>
    <row r="220" spans="2:81">
      <c r="CB220"/>
      <c r="CC220"/>
    </row>
    <row r="221" spans="2:81">
      <c r="CB221"/>
      <c r="CC221"/>
    </row>
    <row r="222" spans="2:81">
      <c r="CB222"/>
      <c r="CC222"/>
    </row>
    <row r="223" spans="2:81">
      <c r="CB223"/>
      <c r="CC223"/>
    </row>
    <row r="224" spans="2:81">
      <c r="CB224"/>
      <c r="CC224"/>
    </row>
    <row r="225" spans="80:81">
      <c r="CB225"/>
      <c r="CC225"/>
    </row>
    <row r="226" spans="80:81">
      <c r="CB226"/>
      <c r="CC226"/>
    </row>
    <row r="227" spans="80:81">
      <c r="CB227"/>
      <c r="CC227"/>
    </row>
    <row r="228" spans="80:81">
      <c r="CB228"/>
      <c r="CC228"/>
    </row>
    <row r="229" spans="80:81">
      <c r="CB229"/>
      <c r="CC229"/>
    </row>
    <row r="230" spans="80:81">
      <c r="CB230"/>
      <c r="CC230"/>
    </row>
    <row r="231" spans="80:81">
      <c r="CB231"/>
      <c r="CC231"/>
    </row>
    <row r="232" spans="80:81">
      <c r="CB232"/>
      <c r="CC232"/>
    </row>
    <row r="233" spans="80:81">
      <c r="CB233"/>
      <c r="CC233"/>
    </row>
    <row r="234" spans="80:81">
      <c r="CB234"/>
      <c r="CC234"/>
    </row>
    <row r="235" spans="80:81">
      <c r="CB235"/>
      <c r="CC235"/>
    </row>
    <row r="236" spans="80:81">
      <c r="CB236"/>
      <c r="CC236"/>
    </row>
    <row r="237" spans="80:81">
      <c r="CB237"/>
      <c r="CC237"/>
    </row>
    <row r="238" spans="80:81">
      <c r="CB238"/>
      <c r="CC238"/>
    </row>
    <row r="239" spans="80:81">
      <c r="CB239"/>
      <c r="CC239"/>
    </row>
    <row r="240" spans="80:81">
      <c r="CB240"/>
      <c r="CC240"/>
    </row>
    <row r="241" spans="80:81">
      <c r="CB241"/>
      <c r="CC241"/>
    </row>
    <row r="242" spans="80:81">
      <c r="CB242"/>
      <c r="CC242"/>
    </row>
    <row r="243" spans="80:81">
      <c r="CB243"/>
      <c r="CC243"/>
    </row>
    <row r="244" spans="80:81">
      <c r="CB244"/>
      <c r="CC244"/>
    </row>
    <row r="245" spans="80:81">
      <c r="CB245"/>
      <c r="CC245"/>
    </row>
    <row r="246" spans="80:81">
      <c r="CB246"/>
      <c r="CC246"/>
    </row>
    <row r="247" spans="80:81">
      <c r="CB247"/>
      <c r="CC247"/>
    </row>
    <row r="248" spans="80:81">
      <c r="CB248"/>
      <c r="CC248"/>
    </row>
    <row r="249" spans="80:81">
      <c r="CB249"/>
      <c r="CC249"/>
    </row>
    <row r="250" spans="80:81">
      <c r="CB250"/>
      <c r="CC250"/>
    </row>
    <row r="251" spans="80:81">
      <c r="CB251"/>
      <c r="CC251"/>
    </row>
    <row r="252" spans="80:81">
      <c r="CB252"/>
      <c r="CC252"/>
    </row>
    <row r="253" spans="80:81">
      <c r="CB253"/>
      <c r="CC253"/>
    </row>
    <row r="254" spans="80:81">
      <c r="CB254"/>
      <c r="CC254"/>
    </row>
    <row r="255" spans="80:81">
      <c r="CB255"/>
      <c r="CC255"/>
    </row>
    <row r="256" spans="80:81">
      <c r="CB256"/>
      <c r="CC256"/>
    </row>
    <row r="257" spans="80:81">
      <c r="CB257"/>
      <c r="CC257"/>
    </row>
    <row r="258" spans="80:81">
      <c r="CB258"/>
      <c r="CC258"/>
    </row>
    <row r="259" spans="80:81">
      <c r="CB259"/>
      <c r="CC259"/>
    </row>
    <row r="260" spans="80:81">
      <c r="CB260"/>
      <c r="CC260"/>
    </row>
    <row r="261" spans="80:81">
      <c r="CB261"/>
      <c r="CC261"/>
    </row>
    <row r="262" spans="80:81">
      <c r="CB262"/>
      <c r="CC262"/>
    </row>
    <row r="263" spans="80:81">
      <c r="CB263"/>
      <c r="CC263"/>
    </row>
    <row r="264" spans="80:81">
      <c r="CB264"/>
      <c r="CC264"/>
    </row>
    <row r="265" spans="80:81">
      <c r="CB265"/>
      <c r="CC265"/>
    </row>
    <row r="266" spans="80:81">
      <c r="CB266"/>
      <c r="CC266"/>
    </row>
    <row r="267" spans="80:81">
      <c r="CB267"/>
      <c r="CC267"/>
    </row>
    <row r="268" spans="80:81">
      <c r="CB268"/>
      <c r="CC268"/>
    </row>
    <row r="269" spans="80:81">
      <c r="CB269"/>
      <c r="CC269"/>
    </row>
    <row r="270" spans="80:81">
      <c r="CB270"/>
      <c r="CC270"/>
    </row>
    <row r="271" spans="80:81">
      <c r="CB271"/>
      <c r="CC271"/>
    </row>
    <row r="272" spans="80:81">
      <c r="CB272"/>
      <c r="CC272"/>
    </row>
    <row r="273" spans="80:81">
      <c r="CB273"/>
      <c r="CC273"/>
    </row>
    <row r="274" spans="80:81">
      <c r="CB274"/>
      <c r="CC274"/>
    </row>
    <row r="275" spans="80:81">
      <c r="CB275"/>
      <c r="CC275"/>
    </row>
    <row r="276" spans="80:81">
      <c r="CB276"/>
      <c r="CC276"/>
    </row>
    <row r="277" spans="80:81">
      <c r="CB277"/>
      <c r="CC277"/>
    </row>
    <row r="278" spans="80:81">
      <c r="CB278"/>
      <c r="CC278"/>
    </row>
    <row r="279" spans="80:81">
      <c r="CB279"/>
      <c r="CC279"/>
    </row>
    <row r="280" spans="80:81">
      <c r="CB280"/>
      <c r="CC280"/>
    </row>
    <row r="281" spans="80:81">
      <c r="CB281"/>
      <c r="CC281"/>
    </row>
    <row r="282" spans="80:81">
      <c r="CB282"/>
      <c r="CC282"/>
    </row>
    <row r="283" spans="80:81">
      <c r="CB283"/>
      <c r="CC283"/>
    </row>
    <row r="284" spans="80:81">
      <c r="CB284"/>
      <c r="CC284"/>
    </row>
    <row r="285" spans="80:81">
      <c r="CB285"/>
      <c r="CC285"/>
    </row>
    <row r="286" spans="80:81">
      <c r="CB286"/>
      <c r="CC286"/>
    </row>
    <row r="287" spans="80:81">
      <c r="CB287"/>
      <c r="CC287"/>
    </row>
    <row r="288" spans="80:81">
      <c r="CB288"/>
      <c r="CC288"/>
    </row>
    <row r="289" spans="80:81">
      <c r="CB289"/>
      <c r="CC289"/>
    </row>
    <row r="290" spans="80:81">
      <c r="CB290"/>
      <c r="CC290"/>
    </row>
    <row r="291" spans="80:81">
      <c r="CB291"/>
      <c r="CC291"/>
    </row>
    <row r="292" spans="80:81">
      <c r="CB292"/>
      <c r="CC292"/>
    </row>
    <row r="293" spans="80:81">
      <c r="CB293"/>
      <c r="CC293"/>
    </row>
    <row r="294" spans="80:81">
      <c r="CB294"/>
      <c r="CC294"/>
    </row>
    <row r="295" spans="80:81">
      <c r="CB295"/>
      <c r="CC295"/>
    </row>
    <row r="296" spans="80:81">
      <c r="CB296"/>
      <c r="CC296"/>
    </row>
    <row r="297" spans="80:81">
      <c r="CB297"/>
      <c r="CC297"/>
    </row>
    <row r="298" spans="80:81">
      <c r="CB298"/>
      <c r="CC298"/>
    </row>
    <row r="299" spans="80:81">
      <c r="CB299"/>
      <c r="CC299"/>
    </row>
    <row r="300" spans="80:81">
      <c r="CB300"/>
      <c r="CC300"/>
    </row>
    <row r="301" spans="80:81">
      <c r="CB301"/>
      <c r="CC301"/>
    </row>
    <row r="302" spans="80:81">
      <c r="CB302"/>
      <c r="CC302"/>
    </row>
    <row r="303" spans="80:81">
      <c r="CB303"/>
      <c r="CC303"/>
    </row>
    <row r="304" spans="80:81">
      <c r="CB304"/>
      <c r="CC304"/>
    </row>
    <row r="305" spans="80:81">
      <c r="CB305"/>
      <c r="CC305"/>
    </row>
    <row r="306" spans="80:81">
      <c r="CB306"/>
      <c r="CC306"/>
    </row>
    <row r="307" spans="80:81">
      <c r="CB307"/>
      <c r="CC307"/>
    </row>
    <row r="308" spans="80:81">
      <c r="CB308"/>
      <c r="CC308"/>
    </row>
    <row r="309" spans="80:81">
      <c r="CB309"/>
      <c r="CC309"/>
    </row>
    <row r="310" spans="80:81">
      <c r="CB310"/>
      <c r="CC310"/>
    </row>
    <row r="311" spans="80:81">
      <c r="CB311"/>
      <c r="CC311"/>
    </row>
    <row r="312" spans="80:81">
      <c r="CB312"/>
      <c r="CC312"/>
    </row>
    <row r="313" spans="80:81">
      <c r="CB313"/>
      <c r="CC313"/>
    </row>
    <row r="314" spans="80:81">
      <c r="CB314"/>
      <c r="CC314"/>
    </row>
    <row r="315" spans="80:81">
      <c r="CB315"/>
      <c r="CC315"/>
    </row>
    <row r="316" spans="80:81">
      <c r="CB316"/>
      <c r="CC316"/>
    </row>
    <row r="317" spans="80:81">
      <c r="CB317"/>
      <c r="CC317"/>
    </row>
    <row r="318" spans="80:81">
      <c r="CB318"/>
      <c r="CC318"/>
    </row>
    <row r="319" spans="80:81">
      <c r="CB319"/>
      <c r="CC319"/>
    </row>
    <row r="320" spans="80:81">
      <c r="CB320"/>
      <c r="CC320"/>
    </row>
    <row r="321" spans="80:81">
      <c r="CB321"/>
      <c r="CC321"/>
    </row>
    <row r="322" spans="80:81">
      <c r="CB322"/>
      <c r="CC322"/>
    </row>
    <row r="323" spans="80:81">
      <c r="CB323"/>
      <c r="CC323"/>
    </row>
    <row r="324" spans="80:81">
      <c r="CB324"/>
      <c r="CC324"/>
    </row>
    <row r="325" spans="80:81">
      <c r="CB325"/>
      <c r="CC325"/>
    </row>
    <row r="326" spans="80:81">
      <c r="CB326"/>
      <c r="CC326"/>
    </row>
    <row r="327" spans="80:81">
      <c r="CB327"/>
      <c r="CC327"/>
    </row>
    <row r="328" spans="80:81">
      <c r="CB328"/>
      <c r="CC328"/>
    </row>
    <row r="329" spans="80:81">
      <c r="CB329"/>
      <c r="CC329"/>
    </row>
    <row r="330" spans="80:81">
      <c r="CB330"/>
      <c r="CC330"/>
    </row>
    <row r="331" spans="80:81">
      <c r="CB331"/>
      <c r="CC331"/>
    </row>
    <row r="332" spans="80:81">
      <c r="CB332"/>
      <c r="CC332"/>
    </row>
    <row r="333" spans="80:81">
      <c r="CB333"/>
      <c r="CC333"/>
    </row>
    <row r="334" spans="80:81">
      <c r="CB334"/>
      <c r="CC334"/>
    </row>
    <row r="335" spans="80:81">
      <c r="CB335"/>
      <c r="CC335"/>
    </row>
    <row r="336" spans="80:81">
      <c r="CB336"/>
      <c r="CC336"/>
    </row>
    <row r="337" spans="80:81">
      <c r="CB337"/>
      <c r="CC337"/>
    </row>
    <row r="338" spans="80:81">
      <c r="CB338"/>
      <c r="CC338"/>
    </row>
    <row r="339" spans="80:81">
      <c r="CB339"/>
      <c r="CC339"/>
    </row>
    <row r="340" spans="80:81">
      <c r="CB340"/>
      <c r="CC340"/>
    </row>
    <row r="341" spans="80:81">
      <c r="CB341"/>
      <c r="CC341"/>
    </row>
    <row r="342" spans="80:81">
      <c r="CB342"/>
      <c r="CC342"/>
    </row>
    <row r="343" spans="80:81">
      <c r="CB343"/>
      <c r="CC343"/>
    </row>
    <row r="344" spans="80:81">
      <c r="CB344"/>
      <c r="CC344"/>
    </row>
    <row r="345" spans="80:81">
      <c r="CB345"/>
      <c r="CC345"/>
    </row>
    <row r="346" spans="80:81">
      <c r="CB346"/>
      <c r="CC346"/>
    </row>
    <row r="347" spans="80:81">
      <c r="CB347"/>
      <c r="CC347"/>
    </row>
    <row r="348" spans="80:81">
      <c r="CB348"/>
      <c r="CC348"/>
    </row>
    <row r="349" spans="80:81">
      <c r="CB349"/>
      <c r="CC349"/>
    </row>
    <row r="350" spans="80:81">
      <c r="CB350"/>
      <c r="CC350"/>
    </row>
    <row r="351" spans="80:81">
      <c r="CB351"/>
      <c r="CC351"/>
    </row>
    <row r="352" spans="80:81">
      <c r="CB352"/>
      <c r="CC352"/>
    </row>
    <row r="353" spans="80:81">
      <c r="CB353"/>
      <c r="CC353"/>
    </row>
    <row r="354" spans="80:81">
      <c r="CB354"/>
      <c r="CC354"/>
    </row>
    <row r="355" spans="80:81">
      <c r="CB355"/>
      <c r="CC355"/>
    </row>
    <row r="356" spans="80:81">
      <c r="CB356"/>
      <c r="CC356"/>
    </row>
    <row r="357" spans="80:81">
      <c r="CB357"/>
      <c r="CC357"/>
    </row>
    <row r="358" spans="80:81">
      <c r="CB358"/>
      <c r="CC358"/>
    </row>
    <row r="359" spans="80:81">
      <c r="CB359"/>
      <c r="CC359"/>
    </row>
    <row r="360" spans="80:81">
      <c r="CB360"/>
      <c r="CC360"/>
    </row>
    <row r="361" spans="80:81">
      <c r="CB361"/>
      <c r="CC361"/>
    </row>
    <row r="362" spans="80:81">
      <c r="CB362"/>
      <c r="CC362"/>
    </row>
    <row r="363" spans="80:81">
      <c r="CB363"/>
      <c r="CC363"/>
    </row>
    <row r="364" spans="80:81">
      <c r="CB364"/>
      <c r="CC364"/>
    </row>
    <row r="365" spans="80:81">
      <c r="CB365"/>
      <c r="CC365"/>
    </row>
    <row r="366" spans="80:81">
      <c r="CB366"/>
      <c r="CC366"/>
    </row>
    <row r="367" spans="80:81">
      <c r="CB367"/>
      <c r="CC367"/>
    </row>
    <row r="368" spans="80:81">
      <c r="CB368"/>
      <c r="CC368"/>
    </row>
    <row r="369" spans="80:81">
      <c r="CB369"/>
      <c r="CC369"/>
    </row>
    <row r="370" spans="80:81">
      <c r="CB370"/>
      <c r="CC370"/>
    </row>
    <row r="371" spans="80:81">
      <c r="CB371"/>
      <c r="CC371"/>
    </row>
    <row r="372" spans="80:81">
      <c r="CB372"/>
      <c r="CC372"/>
    </row>
    <row r="373" spans="80:81">
      <c r="CB373"/>
      <c r="CC373"/>
    </row>
    <row r="374" spans="80:81">
      <c r="CB374"/>
      <c r="CC374"/>
    </row>
    <row r="375" spans="80:81">
      <c r="CB375"/>
      <c r="CC375"/>
    </row>
    <row r="376" spans="80:81">
      <c r="CB376"/>
      <c r="CC376"/>
    </row>
    <row r="377" spans="80:81">
      <c r="CB377"/>
      <c r="CC377"/>
    </row>
    <row r="378" spans="80:81">
      <c r="CB378"/>
      <c r="CC378"/>
    </row>
    <row r="379" spans="80:81">
      <c r="CB379"/>
      <c r="CC379"/>
    </row>
    <row r="380" spans="80:81">
      <c r="CB380"/>
      <c r="CC380"/>
    </row>
    <row r="381" spans="80:81">
      <c r="CB381"/>
      <c r="CC381"/>
    </row>
    <row r="382" spans="80:81">
      <c r="CB382"/>
      <c r="CC382"/>
    </row>
    <row r="383" spans="80:81">
      <c r="CB383"/>
      <c r="CC383"/>
    </row>
    <row r="384" spans="80:81">
      <c r="CB384"/>
      <c r="CC384"/>
    </row>
    <row r="385" spans="80:81">
      <c r="CB385"/>
      <c r="CC385"/>
    </row>
    <row r="386" spans="80:81">
      <c r="CB386"/>
      <c r="CC386"/>
    </row>
    <row r="387" spans="80:81">
      <c r="CB387"/>
      <c r="CC387"/>
    </row>
    <row r="388" spans="80:81">
      <c r="CB388"/>
      <c r="CC388"/>
    </row>
    <row r="389" spans="80:81">
      <c r="CB389"/>
      <c r="CC389"/>
    </row>
    <row r="390" spans="80:81">
      <c r="CB390"/>
      <c r="CC390"/>
    </row>
    <row r="391" spans="80:81">
      <c r="CB391"/>
      <c r="CC391"/>
    </row>
    <row r="392" spans="80:81">
      <c r="CB392"/>
      <c r="CC392"/>
    </row>
    <row r="393" spans="80:81">
      <c r="CB393"/>
      <c r="CC393"/>
    </row>
    <row r="394" spans="80:81">
      <c r="CB394"/>
      <c r="CC394"/>
    </row>
    <row r="395" spans="80:81">
      <c r="CB395"/>
      <c r="CC395"/>
    </row>
    <row r="396" spans="80:81">
      <c r="CB396"/>
      <c r="CC396"/>
    </row>
    <row r="397" spans="80:81">
      <c r="CB397"/>
      <c r="CC397"/>
    </row>
    <row r="398" spans="80:81">
      <c r="CB398"/>
      <c r="CC398"/>
    </row>
    <row r="399" spans="80:81">
      <c r="CB399"/>
      <c r="CC399"/>
    </row>
    <row r="400" spans="80:81">
      <c r="CB400"/>
      <c r="CC400"/>
    </row>
    <row r="401" spans="80:81">
      <c r="CB401"/>
      <c r="CC401"/>
    </row>
    <row r="402" spans="80:81">
      <c r="CB402"/>
      <c r="CC402"/>
    </row>
    <row r="403" spans="80:81">
      <c r="CB403"/>
      <c r="CC403"/>
    </row>
    <row r="404" spans="80:81">
      <c r="CB404"/>
      <c r="CC404"/>
    </row>
    <row r="405" spans="80:81">
      <c r="CB405"/>
      <c r="CC405"/>
    </row>
    <row r="406" spans="80:81">
      <c r="CB406"/>
      <c r="CC406"/>
    </row>
    <row r="407" spans="80:81">
      <c r="CB407"/>
      <c r="CC407"/>
    </row>
    <row r="408" spans="80:81">
      <c r="CB408"/>
      <c r="CC408"/>
    </row>
    <row r="409" spans="80:81">
      <c r="CB409"/>
      <c r="CC409"/>
    </row>
    <row r="410" spans="80:81">
      <c r="CB410"/>
      <c r="CC410"/>
    </row>
    <row r="411" spans="80:81">
      <c r="CB411"/>
      <c r="CC411"/>
    </row>
    <row r="412" spans="80:81">
      <c r="CB412"/>
      <c r="CC412"/>
    </row>
    <row r="413" spans="80:81">
      <c r="CB413"/>
      <c r="CC413"/>
    </row>
    <row r="414" spans="80:81">
      <c r="CB414"/>
      <c r="CC414"/>
    </row>
    <row r="415" spans="80:81">
      <c r="CB415"/>
      <c r="CC415"/>
    </row>
    <row r="416" spans="80:81">
      <c r="CB416"/>
      <c r="CC416"/>
    </row>
    <row r="417" spans="80:81">
      <c r="CB417"/>
      <c r="CC417"/>
    </row>
    <row r="418" spans="80:81">
      <c r="CB418"/>
      <c r="CC418"/>
    </row>
    <row r="419" spans="80:81">
      <c r="CB419"/>
      <c r="CC419"/>
    </row>
    <row r="420" spans="80:81">
      <c r="CB420"/>
      <c r="CC420"/>
    </row>
    <row r="421" spans="80:81">
      <c r="CB421"/>
      <c r="CC421"/>
    </row>
    <row r="422" spans="80:81">
      <c r="CB422"/>
      <c r="CC422"/>
    </row>
    <row r="423" spans="80:81">
      <c r="CB423"/>
      <c r="CC423"/>
    </row>
    <row r="424" spans="80:81">
      <c r="CB424"/>
      <c r="CC424"/>
    </row>
    <row r="425" spans="80:81">
      <c r="CB425"/>
      <c r="CC425"/>
    </row>
    <row r="426" spans="80:81">
      <c r="CB426"/>
      <c r="CC426"/>
    </row>
    <row r="427" spans="80:81">
      <c r="CB427"/>
      <c r="CC427"/>
    </row>
    <row r="428" spans="80:81">
      <c r="CB428"/>
      <c r="CC428"/>
    </row>
    <row r="429" spans="80:81">
      <c r="CB429"/>
      <c r="CC429"/>
    </row>
    <row r="430" spans="80:81">
      <c r="CB430"/>
      <c r="CC430"/>
    </row>
    <row r="431" spans="80:81">
      <c r="CB431"/>
      <c r="CC431"/>
    </row>
    <row r="432" spans="80:81">
      <c r="CB432"/>
      <c r="CC432"/>
    </row>
    <row r="433" spans="80:81">
      <c r="CB433"/>
      <c r="CC433"/>
    </row>
    <row r="434" spans="80:81">
      <c r="CB434"/>
      <c r="CC434"/>
    </row>
    <row r="435" spans="80:81">
      <c r="CB435"/>
      <c r="CC435"/>
    </row>
    <row r="436" spans="80:81">
      <c r="CB436"/>
      <c r="CC436"/>
    </row>
    <row r="437" spans="80:81">
      <c r="CB437"/>
      <c r="CC437"/>
    </row>
    <row r="438" spans="80:81">
      <c r="CB438"/>
      <c r="CC438"/>
    </row>
    <row r="439" spans="80:81">
      <c r="CB439"/>
      <c r="CC439"/>
    </row>
    <row r="440" spans="80:81">
      <c r="CB440"/>
      <c r="CC440"/>
    </row>
    <row r="441" spans="80:81">
      <c r="CB441"/>
      <c r="CC441"/>
    </row>
    <row r="442" spans="80:81">
      <c r="CB442"/>
      <c r="CC442"/>
    </row>
    <row r="443" spans="80:81">
      <c r="CB443"/>
      <c r="CC443"/>
    </row>
    <row r="444" spans="80:81">
      <c r="CB444"/>
      <c r="CC444"/>
    </row>
    <row r="445" spans="80:81">
      <c r="CB445"/>
      <c r="CC445"/>
    </row>
    <row r="446" spans="80:81">
      <c r="CB446"/>
      <c r="CC446"/>
    </row>
    <row r="447" spans="80:81">
      <c r="CB447"/>
      <c r="CC447"/>
    </row>
    <row r="448" spans="80:81">
      <c r="CB448"/>
      <c r="CC448"/>
    </row>
    <row r="449" spans="80:81">
      <c r="CB449"/>
      <c r="CC449"/>
    </row>
    <row r="450" spans="80:81">
      <c r="CB450"/>
      <c r="CC450"/>
    </row>
    <row r="451" spans="80:81">
      <c r="CB451"/>
      <c r="CC451"/>
    </row>
    <row r="452" spans="80:81">
      <c r="CB452"/>
      <c r="CC452"/>
    </row>
    <row r="453" spans="80:81">
      <c r="CB453"/>
      <c r="CC453"/>
    </row>
    <row r="454" spans="80:81">
      <c r="CB454"/>
      <c r="CC454"/>
    </row>
    <row r="455" spans="80:81">
      <c r="CB455"/>
      <c r="CC455"/>
    </row>
    <row r="456" spans="80:81">
      <c r="CB456"/>
      <c r="CC456"/>
    </row>
    <row r="457" spans="80:81">
      <c r="CB457"/>
      <c r="CC457"/>
    </row>
    <row r="458" spans="80:81">
      <c r="CB458"/>
      <c r="CC458"/>
    </row>
    <row r="459" spans="80:81">
      <c r="CB459"/>
      <c r="CC459"/>
    </row>
    <row r="460" spans="80:81">
      <c r="CB460"/>
      <c r="CC460"/>
    </row>
    <row r="461" spans="80:81">
      <c r="CB461"/>
      <c r="CC461"/>
    </row>
    <row r="462" spans="80:81">
      <c r="CB462"/>
      <c r="CC462"/>
    </row>
    <row r="463" spans="80:81">
      <c r="CB463"/>
      <c r="CC463"/>
    </row>
    <row r="464" spans="80:81">
      <c r="CB464"/>
      <c r="CC464"/>
    </row>
    <row r="465" spans="80:81">
      <c r="CB465"/>
      <c r="CC465"/>
    </row>
    <row r="466" spans="80:81">
      <c r="CB466"/>
      <c r="CC466"/>
    </row>
    <row r="467" spans="80:81">
      <c r="CB467"/>
      <c r="CC467"/>
    </row>
    <row r="468" spans="80:81">
      <c r="CB468"/>
      <c r="CC468"/>
    </row>
    <row r="469" spans="80:81">
      <c r="CB469"/>
      <c r="CC469"/>
    </row>
    <row r="470" spans="80:81">
      <c r="CB470"/>
      <c r="CC470"/>
    </row>
    <row r="471" spans="80:81">
      <c r="CB471"/>
      <c r="CC471"/>
    </row>
    <row r="472" spans="80:81">
      <c r="CB472"/>
      <c r="CC472"/>
    </row>
    <row r="473" spans="80:81">
      <c r="CB473"/>
      <c r="CC473"/>
    </row>
    <row r="474" spans="80:81">
      <c r="CB474"/>
      <c r="CC474"/>
    </row>
    <row r="475" spans="80:81">
      <c r="CB475"/>
      <c r="CC475"/>
    </row>
    <row r="476" spans="80:81">
      <c r="CB476"/>
      <c r="CC476"/>
    </row>
    <row r="477" spans="80:81">
      <c r="CB477"/>
      <c r="CC477"/>
    </row>
    <row r="478" spans="80:81">
      <c r="CB478"/>
      <c r="CC478"/>
    </row>
    <row r="479" spans="80:81">
      <c r="CB479"/>
      <c r="CC479"/>
    </row>
    <row r="480" spans="80:81">
      <c r="CB480"/>
      <c r="CC480"/>
    </row>
    <row r="481" spans="80:81">
      <c r="CB481"/>
      <c r="CC481"/>
    </row>
    <row r="482" spans="80:81">
      <c r="CB482"/>
      <c r="CC482"/>
    </row>
    <row r="483" spans="80:81">
      <c r="CB483"/>
      <c r="CC483"/>
    </row>
    <row r="484" spans="80:81">
      <c r="CB484"/>
      <c r="CC484"/>
    </row>
    <row r="485" spans="80:81">
      <c r="CB485"/>
      <c r="CC485"/>
    </row>
    <row r="486" spans="80:81">
      <c r="CB486"/>
      <c r="CC486"/>
    </row>
    <row r="487" spans="80:81">
      <c r="CB487"/>
      <c r="CC487"/>
    </row>
    <row r="488" spans="80:81">
      <c r="CB488"/>
      <c r="CC488"/>
    </row>
    <row r="489" spans="80:81">
      <c r="CB489"/>
      <c r="CC489"/>
    </row>
    <row r="490" spans="80:81">
      <c r="CB490"/>
      <c r="CC490"/>
    </row>
    <row r="491" spans="80:81">
      <c r="CB491"/>
      <c r="CC491"/>
    </row>
    <row r="492" spans="80:81">
      <c r="CB492"/>
      <c r="CC492"/>
    </row>
    <row r="493" spans="80:81">
      <c r="CB493"/>
      <c r="CC493"/>
    </row>
    <row r="494" spans="80:81">
      <c r="CB494"/>
      <c r="CC494"/>
    </row>
    <row r="495" spans="80:81">
      <c r="CB495"/>
      <c r="CC495"/>
    </row>
    <row r="496" spans="80:81">
      <c r="CB496"/>
      <c r="CC496"/>
    </row>
    <row r="497" spans="80:81">
      <c r="CB497"/>
      <c r="CC497"/>
    </row>
    <row r="498" spans="80:81">
      <c r="CB498"/>
      <c r="CC498"/>
    </row>
    <row r="499" spans="80:81">
      <c r="CB499"/>
      <c r="CC499"/>
    </row>
    <row r="500" spans="80:81">
      <c r="CB500"/>
      <c r="CC500"/>
    </row>
    <row r="501" spans="80:81">
      <c r="CB501"/>
      <c r="CC501"/>
    </row>
    <row r="502" spans="80:81">
      <c r="CB502"/>
      <c r="CC502"/>
    </row>
    <row r="503" spans="80:81">
      <c r="CB503"/>
      <c r="CC503"/>
    </row>
    <row r="504" spans="80:81">
      <c r="CB504"/>
      <c r="CC504"/>
    </row>
    <row r="505" spans="80:81">
      <c r="CB505"/>
      <c r="CC505"/>
    </row>
    <row r="506" spans="80:81">
      <c r="CB506"/>
      <c r="CC506"/>
    </row>
    <row r="507" spans="80:81">
      <c r="CB507"/>
      <c r="CC507"/>
    </row>
    <row r="508" spans="80:81">
      <c r="CB508"/>
      <c r="CC508"/>
    </row>
    <row r="509" spans="80:81">
      <c r="CB509"/>
      <c r="CC509"/>
    </row>
    <row r="510" spans="80:81">
      <c r="CB510"/>
      <c r="CC510"/>
    </row>
    <row r="511" spans="80:81">
      <c r="CB511"/>
      <c r="CC511"/>
    </row>
    <row r="512" spans="80:81">
      <c r="CB512"/>
      <c r="CC512"/>
    </row>
    <row r="513" spans="80:81">
      <c r="CB513"/>
      <c r="CC513"/>
    </row>
    <row r="514" spans="80:81">
      <c r="CB514"/>
      <c r="CC514"/>
    </row>
    <row r="515" spans="80:81">
      <c r="CB515"/>
      <c r="CC515"/>
    </row>
    <row r="516" spans="80:81">
      <c r="CB516"/>
      <c r="CC516"/>
    </row>
    <row r="517" spans="80:81">
      <c r="CB517"/>
      <c r="CC517"/>
    </row>
    <row r="518" spans="80:81">
      <c r="CB518"/>
      <c r="CC518"/>
    </row>
    <row r="519" spans="80:81">
      <c r="CB519"/>
      <c r="CC519"/>
    </row>
    <row r="520" spans="80:81">
      <c r="CB520"/>
      <c r="CC520"/>
    </row>
    <row r="521" spans="80:81">
      <c r="CB521"/>
      <c r="CC521"/>
    </row>
    <row r="522" spans="80:81">
      <c r="CB522"/>
      <c r="CC522"/>
    </row>
    <row r="523" spans="80:81">
      <c r="CB523"/>
      <c r="CC523"/>
    </row>
    <row r="524" spans="80:81">
      <c r="CB524"/>
      <c r="CC524"/>
    </row>
    <row r="525" spans="80:81">
      <c r="CB525"/>
      <c r="CC525"/>
    </row>
    <row r="526" spans="80:81">
      <c r="CB526"/>
      <c r="CC526"/>
    </row>
    <row r="527" spans="80:81">
      <c r="CB527"/>
      <c r="CC527"/>
    </row>
    <row r="528" spans="80:81">
      <c r="CB528"/>
      <c r="CC528"/>
    </row>
    <row r="529" spans="80:81">
      <c r="CB529"/>
      <c r="CC529"/>
    </row>
    <row r="530" spans="80:81">
      <c r="CB530"/>
      <c r="CC530"/>
    </row>
    <row r="531" spans="80:81">
      <c r="CB531"/>
      <c r="CC531"/>
    </row>
    <row r="532" spans="80:81">
      <c r="CB532"/>
      <c r="CC532"/>
    </row>
    <row r="533" spans="80:81">
      <c r="CB533"/>
      <c r="CC533"/>
    </row>
    <row r="534" spans="80:81">
      <c r="CB534"/>
      <c r="CC534"/>
    </row>
    <row r="535" spans="80:81">
      <c r="CB535"/>
      <c r="CC535"/>
    </row>
    <row r="536" spans="80:81">
      <c r="CB536"/>
      <c r="CC536"/>
    </row>
    <row r="537" spans="80:81">
      <c r="CB537"/>
      <c r="CC537"/>
    </row>
    <row r="538" spans="80:81">
      <c r="CB538"/>
      <c r="CC538"/>
    </row>
    <row r="539" spans="80:81">
      <c r="CB539"/>
      <c r="CC539"/>
    </row>
    <row r="540" spans="80:81">
      <c r="CB540"/>
      <c r="CC540"/>
    </row>
    <row r="541" spans="80:81">
      <c r="CB541"/>
      <c r="CC541"/>
    </row>
    <row r="542" spans="80:81">
      <c r="CB542"/>
      <c r="CC542"/>
    </row>
    <row r="543" spans="80:81">
      <c r="CB543"/>
      <c r="CC543"/>
    </row>
    <row r="544" spans="80:81">
      <c r="CB544"/>
      <c r="CC544"/>
    </row>
    <row r="545" spans="80:81">
      <c r="CB545"/>
      <c r="CC545"/>
    </row>
    <row r="546" spans="80:81">
      <c r="CB546"/>
      <c r="CC546"/>
    </row>
    <row r="547" spans="80:81">
      <c r="CB547"/>
      <c r="CC547"/>
    </row>
    <row r="548" spans="80:81">
      <c r="CB548"/>
      <c r="CC548"/>
    </row>
    <row r="549" spans="80:81">
      <c r="CB549"/>
      <c r="CC549"/>
    </row>
    <row r="550" spans="80:81">
      <c r="CB550"/>
      <c r="CC550"/>
    </row>
    <row r="551" spans="80:81">
      <c r="CB551"/>
      <c r="CC551"/>
    </row>
    <row r="552" spans="80:81">
      <c r="CB552"/>
      <c r="CC552"/>
    </row>
    <row r="553" spans="80:81">
      <c r="CB553"/>
      <c r="CC553"/>
    </row>
    <row r="554" spans="80:81">
      <c r="CB554"/>
      <c r="CC554"/>
    </row>
    <row r="555" spans="80:81">
      <c r="CB555"/>
      <c r="CC555"/>
    </row>
    <row r="556" spans="80:81">
      <c r="CB556"/>
      <c r="CC556"/>
    </row>
    <row r="557" spans="80:81">
      <c r="CB557"/>
      <c r="CC557"/>
    </row>
    <row r="558" spans="80:81">
      <c r="CB558"/>
      <c r="CC558"/>
    </row>
    <row r="559" spans="80:81">
      <c r="CB559"/>
      <c r="CC559"/>
    </row>
    <row r="560" spans="80:81">
      <c r="CB560"/>
      <c r="CC560"/>
    </row>
    <row r="561" spans="80:81">
      <c r="CB561"/>
      <c r="CC561"/>
    </row>
    <row r="562" spans="80:81">
      <c r="CB562"/>
      <c r="CC562"/>
    </row>
    <row r="563" spans="80:81">
      <c r="CB563"/>
      <c r="CC563"/>
    </row>
    <row r="564" spans="80:81">
      <c r="CB564"/>
      <c r="CC564"/>
    </row>
    <row r="565" spans="80:81">
      <c r="CB565"/>
      <c r="CC565"/>
    </row>
    <row r="566" spans="80:81">
      <c r="CB566"/>
      <c r="CC566"/>
    </row>
    <row r="567" spans="80:81">
      <c r="CB567"/>
      <c r="CC567"/>
    </row>
    <row r="568" spans="80:81">
      <c r="CB568"/>
      <c r="CC568"/>
    </row>
    <row r="569" spans="80:81">
      <c r="CB569"/>
      <c r="CC569"/>
    </row>
    <row r="570" spans="80:81">
      <c r="CB570"/>
      <c r="CC570"/>
    </row>
    <row r="571" spans="80:81">
      <c r="CB571"/>
      <c r="CC571"/>
    </row>
    <row r="572" spans="80:81">
      <c r="CB572"/>
      <c r="CC572"/>
    </row>
    <row r="573" spans="80:81">
      <c r="CB573"/>
      <c r="CC573"/>
    </row>
    <row r="574" spans="80:81">
      <c r="CB574"/>
      <c r="CC574"/>
    </row>
    <row r="575" spans="80:81">
      <c r="CB575"/>
      <c r="CC575"/>
    </row>
    <row r="576" spans="80:81">
      <c r="CB576"/>
      <c r="CC576"/>
    </row>
    <row r="577" spans="80:81">
      <c r="CB577"/>
      <c r="CC577"/>
    </row>
    <row r="578" spans="80:81">
      <c r="CB578"/>
      <c r="CC578"/>
    </row>
    <row r="579" spans="80:81">
      <c r="CB579"/>
      <c r="CC579"/>
    </row>
    <row r="580" spans="80:81">
      <c r="CB580"/>
      <c r="CC580"/>
    </row>
    <row r="581" spans="80:81">
      <c r="CB581"/>
      <c r="CC581"/>
    </row>
    <row r="582" spans="80:81">
      <c r="CB582"/>
      <c r="CC582"/>
    </row>
    <row r="583" spans="80:81">
      <c r="CB583"/>
      <c r="CC583"/>
    </row>
    <row r="584" spans="80:81">
      <c r="CB584"/>
      <c r="CC584"/>
    </row>
    <row r="585" spans="80:81">
      <c r="CB585"/>
      <c r="CC585"/>
    </row>
    <row r="586" spans="80:81">
      <c r="CB586"/>
      <c r="CC586"/>
    </row>
    <row r="587" spans="80:81">
      <c r="CB587"/>
      <c r="CC587"/>
    </row>
    <row r="588" spans="80:81">
      <c r="CB588"/>
      <c r="CC588"/>
    </row>
    <row r="589" spans="80:81">
      <c r="CB589"/>
      <c r="CC589"/>
    </row>
    <row r="590" spans="80:81">
      <c r="CB590"/>
      <c r="CC590"/>
    </row>
    <row r="591" spans="80:81">
      <c r="CB591"/>
      <c r="CC591"/>
    </row>
    <row r="592" spans="80:81">
      <c r="CB592"/>
      <c r="CC592"/>
    </row>
    <row r="593" spans="80:81">
      <c r="CB593"/>
      <c r="CC593"/>
    </row>
    <row r="594" spans="80:81">
      <c r="CB594"/>
      <c r="CC594"/>
    </row>
    <row r="595" spans="80:81">
      <c r="CB595"/>
      <c r="CC595"/>
    </row>
    <row r="596" spans="80:81">
      <c r="CB596"/>
      <c r="CC596"/>
    </row>
    <row r="597" spans="80:81">
      <c r="CB597"/>
      <c r="CC597"/>
    </row>
    <row r="598" spans="80:81">
      <c r="CB598"/>
      <c r="CC598"/>
    </row>
    <row r="599" spans="80:81">
      <c r="CB599"/>
      <c r="CC599"/>
    </row>
    <row r="600" spans="80:81">
      <c r="CB600"/>
      <c r="CC600"/>
    </row>
    <row r="601" spans="80:81">
      <c r="CB601"/>
      <c r="CC601"/>
    </row>
    <row r="602" spans="80:81">
      <c r="CB602"/>
      <c r="CC602"/>
    </row>
    <row r="603" spans="80:81">
      <c r="CB603"/>
      <c r="CC603"/>
    </row>
    <row r="604" spans="80:81">
      <c r="CB604"/>
      <c r="CC604"/>
    </row>
    <row r="605" spans="80:81">
      <c r="CB605"/>
      <c r="CC605"/>
    </row>
    <row r="606" spans="80:81">
      <c r="CB606"/>
      <c r="CC606"/>
    </row>
    <row r="607" spans="80:81">
      <c r="CB607"/>
      <c r="CC607"/>
    </row>
    <row r="608" spans="80:81">
      <c r="CB608"/>
      <c r="CC608"/>
    </row>
    <row r="609" spans="80:81">
      <c r="CB609"/>
      <c r="CC609"/>
    </row>
    <row r="610" spans="80:81">
      <c r="CB610"/>
      <c r="CC610"/>
    </row>
    <row r="611" spans="80:81">
      <c r="CB611"/>
      <c r="CC611"/>
    </row>
    <row r="612" spans="80:81">
      <c r="CB612"/>
      <c r="CC612"/>
    </row>
    <row r="613" spans="80:81">
      <c r="CB613"/>
      <c r="CC613"/>
    </row>
    <row r="614" spans="80:81">
      <c r="CB614"/>
      <c r="CC614"/>
    </row>
    <row r="615" spans="80:81">
      <c r="CB615"/>
      <c r="CC615"/>
    </row>
    <row r="616" spans="80:81">
      <c r="CB616"/>
      <c r="CC616"/>
    </row>
    <row r="617" spans="80:81">
      <c r="CB617"/>
      <c r="CC617"/>
    </row>
    <row r="618" spans="80:81">
      <c r="CB618"/>
      <c r="CC618"/>
    </row>
    <row r="619" spans="80:81">
      <c r="CB619"/>
      <c r="CC619"/>
    </row>
    <row r="620" spans="80:81">
      <c r="CB620"/>
      <c r="CC620"/>
    </row>
    <row r="621" spans="80:81">
      <c r="CB621"/>
      <c r="CC621"/>
    </row>
    <row r="622" spans="80:81">
      <c r="CB622"/>
      <c r="CC622"/>
    </row>
    <row r="623" spans="80:81">
      <c r="CB623"/>
      <c r="CC623"/>
    </row>
    <row r="624" spans="80:81">
      <c r="CB624"/>
      <c r="CC624"/>
    </row>
    <row r="625" spans="80:81">
      <c r="CB625"/>
      <c r="CC625"/>
    </row>
    <row r="626" spans="80:81">
      <c r="CB626"/>
      <c r="CC626"/>
    </row>
    <row r="627" spans="80:81">
      <c r="CB627"/>
      <c r="CC627"/>
    </row>
    <row r="628" spans="80:81">
      <c r="CB628"/>
      <c r="CC628"/>
    </row>
    <row r="629" spans="80:81">
      <c r="CB629"/>
      <c r="CC629"/>
    </row>
    <row r="630" spans="80:81">
      <c r="CB630"/>
      <c r="CC630"/>
    </row>
    <row r="631" spans="80:81">
      <c r="CB631"/>
      <c r="CC631"/>
    </row>
    <row r="632" spans="80:81">
      <c r="CB632"/>
      <c r="CC632"/>
    </row>
    <row r="633" spans="80:81">
      <c r="CB633"/>
      <c r="CC633"/>
    </row>
    <row r="634" spans="80:81">
      <c r="CB634"/>
      <c r="CC634"/>
    </row>
    <row r="635" spans="80:81">
      <c r="CB635"/>
      <c r="CC635"/>
    </row>
    <row r="636" spans="80:81">
      <c r="CB636"/>
      <c r="CC636"/>
    </row>
    <row r="637" spans="80:81">
      <c r="CB637"/>
      <c r="CC637"/>
    </row>
    <row r="638" spans="80:81">
      <c r="CB638"/>
      <c r="CC638"/>
    </row>
    <row r="639" spans="80:81">
      <c r="CB639"/>
      <c r="CC639"/>
    </row>
    <row r="640" spans="80:81">
      <c r="CB640"/>
      <c r="CC640"/>
    </row>
    <row r="641" spans="80:81">
      <c r="CB641"/>
      <c r="CC641"/>
    </row>
    <row r="642" spans="80:81">
      <c r="CB642"/>
      <c r="CC642"/>
    </row>
    <row r="643" spans="80:81">
      <c r="CB643"/>
      <c r="CC643"/>
    </row>
    <row r="644" spans="80:81">
      <c r="CB644"/>
      <c r="CC644"/>
    </row>
    <row r="645" spans="80:81">
      <c r="CB645"/>
      <c r="CC645"/>
    </row>
    <row r="646" spans="80:81">
      <c r="CB646"/>
      <c r="CC646"/>
    </row>
    <row r="647" spans="80:81">
      <c r="CB647"/>
      <c r="CC647"/>
    </row>
    <row r="648" spans="80:81">
      <c r="CB648"/>
      <c r="CC648"/>
    </row>
    <row r="649" spans="80:81">
      <c r="CB649"/>
      <c r="CC649"/>
    </row>
    <row r="650" spans="80:81">
      <c r="CB650"/>
      <c r="CC650"/>
    </row>
    <row r="651" spans="80:81">
      <c r="CB651"/>
      <c r="CC651"/>
    </row>
    <row r="652" spans="80:81">
      <c r="CB652"/>
      <c r="CC652"/>
    </row>
    <row r="653" spans="80:81">
      <c r="CB653"/>
      <c r="CC653"/>
    </row>
    <row r="654" spans="80:81">
      <c r="CB654"/>
      <c r="CC654"/>
    </row>
    <row r="655" spans="80:81">
      <c r="CB655"/>
      <c r="CC655"/>
    </row>
    <row r="656" spans="80:81">
      <c r="CB656"/>
      <c r="CC656"/>
    </row>
    <row r="657" spans="80:81">
      <c r="CB657"/>
      <c r="CC657"/>
    </row>
    <row r="658" spans="80:81">
      <c r="CB658"/>
      <c r="CC658"/>
    </row>
    <row r="659" spans="80:81">
      <c r="CB659"/>
      <c r="CC659"/>
    </row>
    <row r="660" spans="80:81">
      <c r="CB660"/>
      <c r="CC660"/>
    </row>
    <row r="661" spans="80:81">
      <c r="CB661"/>
      <c r="CC661"/>
    </row>
    <row r="662" spans="80:81">
      <c r="CB662"/>
      <c r="CC662"/>
    </row>
    <row r="663" spans="80:81">
      <c r="CB663"/>
      <c r="CC663"/>
    </row>
    <row r="664" spans="80:81">
      <c r="CB664"/>
      <c r="CC664"/>
    </row>
    <row r="665" spans="80:81">
      <c r="CB665"/>
      <c r="CC665"/>
    </row>
    <row r="666" spans="80:81">
      <c r="CB666"/>
      <c r="CC666"/>
    </row>
    <row r="667" spans="80:81">
      <c r="CB667"/>
      <c r="CC667"/>
    </row>
    <row r="668" spans="80:81">
      <c r="CB668"/>
      <c r="CC668"/>
    </row>
    <row r="669" spans="80:81">
      <c r="CB669"/>
      <c r="CC669"/>
    </row>
    <row r="670" spans="80:81">
      <c r="CB670"/>
      <c r="CC670"/>
    </row>
    <row r="671" spans="80:81">
      <c r="CB671"/>
      <c r="CC671"/>
    </row>
    <row r="672" spans="80:81">
      <c r="CB672"/>
      <c r="CC672"/>
    </row>
    <row r="673" spans="80:81">
      <c r="CB673"/>
      <c r="CC673"/>
    </row>
    <row r="674" spans="80:81">
      <c r="CB674"/>
      <c r="CC674"/>
    </row>
    <row r="675" spans="80:81">
      <c r="CB675"/>
      <c r="CC675"/>
    </row>
    <row r="676" spans="80:81">
      <c r="CB676"/>
      <c r="CC676"/>
    </row>
    <row r="677" spans="80:81">
      <c r="CB677"/>
      <c r="CC677"/>
    </row>
    <row r="678" spans="80:81">
      <c r="CB678"/>
      <c r="CC678"/>
    </row>
    <row r="679" spans="80:81">
      <c r="CB679"/>
      <c r="CC679"/>
    </row>
    <row r="680" spans="80:81">
      <c r="CB680"/>
      <c r="CC680"/>
    </row>
    <row r="681" spans="80:81">
      <c r="CB681"/>
      <c r="CC681"/>
    </row>
    <row r="682" spans="80:81">
      <c r="CB682"/>
      <c r="CC682"/>
    </row>
    <row r="683" spans="80:81">
      <c r="CB683"/>
      <c r="CC683"/>
    </row>
    <row r="684" spans="80:81">
      <c r="CB684"/>
      <c r="CC684"/>
    </row>
    <row r="685" spans="80:81">
      <c r="CB685"/>
      <c r="CC685"/>
    </row>
    <row r="686" spans="80:81">
      <c r="CB686"/>
      <c r="CC686"/>
    </row>
    <row r="687" spans="80:81">
      <c r="CB687"/>
      <c r="CC687"/>
    </row>
    <row r="688" spans="80:81">
      <c r="CB688"/>
      <c r="CC688"/>
    </row>
    <row r="689" spans="80:81">
      <c r="CB689"/>
      <c r="CC689"/>
    </row>
    <row r="690" spans="80:81">
      <c r="CB690"/>
      <c r="CC690"/>
    </row>
    <row r="691" spans="80:81">
      <c r="CB691"/>
      <c r="CC691"/>
    </row>
    <row r="692" spans="80:81">
      <c r="CB692"/>
      <c r="CC692"/>
    </row>
    <row r="693" spans="80:81">
      <c r="CB693"/>
      <c r="CC693"/>
    </row>
    <row r="694" spans="80:81">
      <c r="CB694"/>
      <c r="CC694"/>
    </row>
    <row r="695" spans="80:81">
      <c r="CB695"/>
      <c r="CC695"/>
    </row>
    <row r="696" spans="80:81">
      <c r="CB696"/>
      <c r="CC696"/>
    </row>
    <row r="697" spans="80:81">
      <c r="CB697"/>
      <c r="CC697"/>
    </row>
    <row r="698" spans="80:81">
      <c r="CB698"/>
      <c r="CC698"/>
    </row>
    <row r="699" spans="80:81">
      <c r="CB699"/>
      <c r="CC699"/>
    </row>
    <row r="700" spans="80:81">
      <c r="CB700"/>
      <c r="CC700"/>
    </row>
    <row r="701" spans="80:81">
      <c r="CB701"/>
      <c r="CC701"/>
    </row>
    <row r="702" spans="80:81">
      <c r="CB702"/>
      <c r="CC702"/>
    </row>
    <row r="703" spans="80:81">
      <c r="CB703"/>
      <c r="CC703"/>
    </row>
    <row r="704" spans="80:81">
      <c r="CB704"/>
      <c r="CC704"/>
    </row>
    <row r="705" spans="80:81">
      <c r="CB705"/>
      <c r="CC705"/>
    </row>
    <row r="706" spans="80:81">
      <c r="CB706"/>
      <c r="CC706"/>
    </row>
    <row r="707" spans="80:81">
      <c r="CB707"/>
      <c r="CC707"/>
    </row>
    <row r="708" spans="80:81">
      <c r="CB708"/>
      <c r="CC708"/>
    </row>
    <row r="709" spans="80:81">
      <c r="CB709"/>
      <c r="CC709"/>
    </row>
    <row r="710" spans="80:81">
      <c r="CB710"/>
      <c r="CC710"/>
    </row>
    <row r="711" spans="80:81">
      <c r="CB711"/>
      <c r="CC711"/>
    </row>
    <row r="712" spans="80:81">
      <c r="CB712"/>
      <c r="CC712"/>
    </row>
    <row r="713" spans="80:81">
      <c r="CB713"/>
      <c r="CC713"/>
    </row>
    <row r="714" spans="80:81">
      <c r="CB714"/>
      <c r="CC714"/>
    </row>
    <row r="715" spans="80:81">
      <c r="CB715"/>
      <c r="CC715"/>
    </row>
    <row r="716" spans="80:81">
      <c r="CB716"/>
      <c r="CC716"/>
    </row>
    <row r="717" spans="80:81">
      <c r="CB717"/>
      <c r="CC717"/>
    </row>
    <row r="718" spans="80:81">
      <c r="CB718"/>
      <c r="CC718"/>
    </row>
    <row r="719" spans="80:81">
      <c r="CB719"/>
      <c r="CC719"/>
    </row>
    <row r="720" spans="80:81">
      <c r="CB720"/>
      <c r="CC720"/>
    </row>
    <row r="721" spans="80:81">
      <c r="CB721"/>
      <c r="CC721"/>
    </row>
    <row r="722" spans="80:81">
      <c r="CB722"/>
      <c r="CC722"/>
    </row>
    <row r="723" spans="80:81">
      <c r="CB723"/>
      <c r="CC723"/>
    </row>
    <row r="724" spans="80:81">
      <c r="CB724"/>
      <c r="CC724"/>
    </row>
    <row r="725" spans="80:81">
      <c r="CB725"/>
      <c r="CC725"/>
    </row>
    <row r="726" spans="80:81">
      <c r="CB726"/>
      <c r="CC726"/>
    </row>
    <row r="727" spans="80:81">
      <c r="CB727"/>
      <c r="CC727"/>
    </row>
    <row r="728" spans="80:81">
      <c r="CB728"/>
      <c r="CC728"/>
    </row>
    <row r="729" spans="80:81">
      <c r="CB729"/>
      <c r="CC729"/>
    </row>
    <row r="730" spans="80:81">
      <c r="CB730"/>
      <c r="CC730"/>
    </row>
    <row r="731" spans="80:81">
      <c r="CB731"/>
      <c r="CC731"/>
    </row>
    <row r="732" spans="80:81">
      <c r="CB732"/>
      <c r="CC732"/>
    </row>
    <row r="733" spans="80:81">
      <c r="CB733"/>
      <c r="CC733"/>
    </row>
    <row r="734" spans="80:81">
      <c r="CB734"/>
      <c r="CC734"/>
    </row>
    <row r="735" spans="80:81">
      <c r="CB735"/>
      <c r="CC735"/>
    </row>
    <row r="736" spans="80:81">
      <c r="CB736"/>
      <c r="CC736"/>
    </row>
    <row r="737" spans="80:81">
      <c r="CB737"/>
      <c r="CC737"/>
    </row>
    <row r="738" spans="80:81">
      <c r="CB738"/>
      <c r="CC738"/>
    </row>
    <row r="739" spans="80:81">
      <c r="CB739"/>
      <c r="CC739"/>
    </row>
    <row r="740" spans="80:81">
      <c r="CB740"/>
      <c r="CC740"/>
    </row>
    <row r="741" spans="80:81">
      <c r="CB741"/>
      <c r="CC741"/>
    </row>
    <row r="742" spans="80:81">
      <c r="CB742"/>
      <c r="CC742"/>
    </row>
    <row r="743" spans="80:81">
      <c r="CB743"/>
      <c r="CC743"/>
    </row>
    <row r="744" spans="80:81">
      <c r="CB744"/>
      <c r="CC744"/>
    </row>
    <row r="745" spans="80:81">
      <c r="CB745"/>
      <c r="CC745"/>
    </row>
    <row r="746" spans="80:81">
      <c r="CB746"/>
      <c r="CC746"/>
    </row>
    <row r="747" spans="80:81">
      <c r="CB747"/>
      <c r="CC747"/>
    </row>
    <row r="748" spans="80:81">
      <c r="CB748"/>
      <c r="CC748"/>
    </row>
    <row r="749" spans="80:81">
      <c r="CB749"/>
      <c r="CC749"/>
    </row>
    <row r="750" spans="80:81">
      <c r="CB750"/>
      <c r="CC750"/>
    </row>
    <row r="751" spans="80:81">
      <c r="CB751"/>
      <c r="CC751"/>
    </row>
    <row r="752" spans="80:81">
      <c r="CB752"/>
      <c r="CC752"/>
    </row>
    <row r="753" spans="80:81">
      <c r="CB753"/>
      <c r="CC753"/>
    </row>
    <row r="754" spans="80:81">
      <c r="CB754"/>
      <c r="CC754"/>
    </row>
    <row r="755" spans="80:81">
      <c r="CB755"/>
      <c r="CC755"/>
    </row>
    <row r="756" spans="80:81">
      <c r="CB756"/>
      <c r="CC756"/>
    </row>
    <row r="757" spans="80:81">
      <c r="CB757"/>
      <c r="CC757"/>
    </row>
    <row r="758" spans="80:81">
      <c r="CB758"/>
      <c r="CC758"/>
    </row>
    <row r="759" spans="80:81">
      <c r="CB759"/>
      <c r="CC759"/>
    </row>
    <row r="760" spans="80:81">
      <c r="CB760"/>
      <c r="CC760"/>
    </row>
    <row r="761" spans="80:81">
      <c r="CB761"/>
      <c r="CC761"/>
    </row>
    <row r="762" spans="80:81">
      <c r="CB762"/>
      <c r="CC762"/>
    </row>
    <row r="763" spans="80:81">
      <c r="CB763"/>
      <c r="CC763"/>
    </row>
    <row r="764" spans="80:81">
      <c r="CB764"/>
      <c r="CC764"/>
    </row>
    <row r="765" spans="80:81">
      <c r="CB765"/>
      <c r="CC765"/>
    </row>
    <row r="766" spans="80:81">
      <c r="CB766"/>
      <c r="CC766"/>
    </row>
    <row r="767" spans="80:81">
      <c r="CB767"/>
      <c r="CC767"/>
    </row>
    <row r="768" spans="80:81">
      <c r="CB768"/>
      <c r="CC768"/>
    </row>
    <row r="769" spans="80:81">
      <c r="CB769"/>
      <c r="CC769"/>
    </row>
    <row r="770" spans="80:81">
      <c r="CB770"/>
      <c r="CC770"/>
    </row>
    <row r="771" spans="80:81">
      <c r="CB771"/>
      <c r="CC771"/>
    </row>
    <row r="772" spans="80:81">
      <c r="CB772"/>
      <c r="CC772"/>
    </row>
    <row r="773" spans="80:81">
      <c r="CB773"/>
      <c r="CC773"/>
    </row>
    <row r="774" spans="80:81">
      <c r="CB774"/>
      <c r="CC774"/>
    </row>
    <row r="775" spans="80:81">
      <c r="CB775"/>
      <c r="CC775"/>
    </row>
    <row r="776" spans="80:81">
      <c r="CB776"/>
      <c r="CC776"/>
    </row>
    <row r="777" spans="80:81">
      <c r="CB777"/>
      <c r="CC777"/>
    </row>
    <row r="778" spans="80:81">
      <c r="CB778"/>
      <c r="CC778"/>
    </row>
    <row r="779" spans="80:81">
      <c r="CB779"/>
      <c r="CC779"/>
    </row>
    <row r="780" spans="80:81">
      <c r="CB780"/>
      <c r="CC780"/>
    </row>
    <row r="781" spans="80:81">
      <c r="CB781"/>
      <c r="CC781"/>
    </row>
    <row r="782" spans="80:81">
      <c r="CB782"/>
      <c r="CC782"/>
    </row>
    <row r="783" spans="80:81">
      <c r="CB783"/>
      <c r="CC783"/>
    </row>
    <row r="784" spans="80:81">
      <c r="CB784"/>
      <c r="CC784"/>
    </row>
    <row r="785" spans="80:81">
      <c r="CB785"/>
      <c r="CC785"/>
    </row>
    <row r="786" spans="80:81">
      <c r="CB786"/>
      <c r="CC786"/>
    </row>
    <row r="787" spans="80:81">
      <c r="CB787"/>
      <c r="CC787"/>
    </row>
    <row r="788" spans="80:81">
      <c r="CB788"/>
      <c r="CC788"/>
    </row>
    <row r="789" spans="80:81">
      <c r="CB789"/>
      <c r="CC789"/>
    </row>
    <row r="790" spans="80:81">
      <c r="CB790"/>
      <c r="CC790"/>
    </row>
    <row r="791" spans="80:81">
      <c r="CB791"/>
      <c r="CC791"/>
    </row>
    <row r="792" spans="80:81">
      <c r="CB792"/>
      <c r="CC792"/>
    </row>
    <row r="793" spans="80:81">
      <c r="CB793"/>
      <c r="CC793"/>
    </row>
    <row r="794" spans="80:81">
      <c r="CB794"/>
      <c r="CC794"/>
    </row>
    <row r="795" spans="80:81">
      <c r="CB795"/>
      <c r="CC795"/>
    </row>
    <row r="796" spans="80:81">
      <c r="CB796"/>
      <c r="CC796"/>
    </row>
    <row r="797" spans="80:81">
      <c r="CB797"/>
      <c r="CC797"/>
    </row>
    <row r="798" spans="80:81">
      <c r="CB798"/>
      <c r="CC798"/>
    </row>
    <row r="799" spans="80:81">
      <c r="CB799"/>
      <c r="CC799"/>
    </row>
    <row r="800" spans="80:81">
      <c r="CB800"/>
      <c r="CC800"/>
    </row>
    <row r="801" spans="80:81">
      <c r="CB801"/>
      <c r="CC801"/>
    </row>
    <row r="802" spans="80:81">
      <c r="CB802"/>
      <c r="CC802"/>
    </row>
    <row r="803" spans="80:81">
      <c r="CB803"/>
      <c r="CC803"/>
    </row>
    <row r="804" spans="80:81">
      <c r="CB804"/>
      <c r="CC804"/>
    </row>
    <row r="805" spans="80:81">
      <c r="CB805"/>
      <c r="CC805"/>
    </row>
    <row r="806" spans="80:81">
      <c r="CB806"/>
      <c r="CC806"/>
    </row>
    <row r="807" spans="80:81">
      <c r="CB807"/>
      <c r="CC807"/>
    </row>
    <row r="808" spans="80:81">
      <c r="CB808"/>
      <c r="CC808"/>
    </row>
    <row r="809" spans="80:81">
      <c r="CB809"/>
      <c r="CC809"/>
    </row>
    <row r="810" spans="80:81">
      <c r="CB810"/>
      <c r="CC810"/>
    </row>
    <row r="811" spans="80:81">
      <c r="CB811"/>
      <c r="CC811"/>
    </row>
    <row r="812" spans="80:81">
      <c r="CB812"/>
      <c r="CC812"/>
    </row>
    <row r="813" spans="80:81">
      <c r="CB813"/>
      <c r="CC813"/>
    </row>
    <row r="814" spans="80:81">
      <c r="CB814"/>
      <c r="CC814"/>
    </row>
    <row r="815" spans="80:81">
      <c r="CB815"/>
      <c r="CC815"/>
    </row>
    <row r="816" spans="80:81">
      <c r="CB816"/>
      <c r="CC816"/>
    </row>
    <row r="817" spans="80:81">
      <c r="CB817"/>
      <c r="CC817"/>
    </row>
    <row r="818" spans="80:81">
      <c r="CB818"/>
      <c r="CC818"/>
    </row>
    <row r="819" spans="80:81">
      <c r="CB819"/>
      <c r="CC819"/>
    </row>
    <row r="820" spans="80:81">
      <c r="CB820"/>
      <c r="CC820"/>
    </row>
    <row r="821" spans="80:81">
      <c r="CB821"/>
      <c r="CC821"/>
    </row>
    <row r="822" spans="80:81">
      <c r="CB822"/>
      <c r="CC822"/>
    </row>
    <row r="823" spans="80:81">
      <c r="CB823"/>
      <c r="CC823"/>
    </row>
    <row r="824" spans="80:81">
      <c r="CB824"/>
      <c r="CC824"/>
    </row>
    <row r="825" spans="80:81">
      <c r="CB825"/>
      <c r="CC825"/>
    </row>
    <row r="826" spans="80:81">
      <c r="CB826"/>
      <c r="CC826"/>
    </row>
    <row r="827" spans="80:81">
      <c r="CB827"/>
      <c r="CC827"/>
    </row>
    <row r="828" spans="80:81">
      <c r="CB828"/>
      <c r="CC828"/>
    </row>
    <row r="829" spans="80:81">
      <c r="CB829"/>
      <c r="CC829"/>
    </row>
    <row r="830" spans="80:81">
      <c r="CB830"/>
      <c r="CC830"/>
    </row>
    <row r="831" spans="80:81">
      <c r="CB831"/>
      <c r="CC831"/>
    </row>
    <row r="832" spans="80:81">
      <c r="CB832"/>
      <c r="CC832"/>
    </row>
    <row r="833" spans="80:81">
      <c r="CB833"/>
      <c r="CC833"/>
    </row>
    <row r="834" spans="80:81">
      <c r="CB834"/>
      <c r="CC834"/>
    </row>
    <row r="835" spans="80:81">
      <c r="CB835"/>
      <c r="CC835"/>
    </row>
    <row r="836" spans="80:81">
      <c r="CB836"/>
      <c r="CC836"/>
    </row>
    <row r="837" spans="80:81">
      <c r="CB837"/>
      <c r="CC837"/>
    </row>
    <row r="838" spans="80:81">
      <c r="CB838"/>
      <c r="CC838"/>
    </row>
    <row r="839" spans="80:81">
      <c r="CB839"/>
      <c r="CC839"/>
    </row>
    <row r="840" spans="80:81">
      <c r="CB840"/>
      <c r="CC840"/>
    </row>
    <row r="841" spans="80:81">
      <c r="CB841"/>
      <c r="CC841"/>
    </row>
    <row r="842" spans="80:81">
      <c r="CB842"/>
      <c r="CC842"/>
    </row>
    <row r="843" spans="80:81">
      <c r="CB843"/>
      <c r="CC843"/>
    </row>
    <row r="844" spans="80:81">
      <c r="CB844"/>
      <c r="CC844"/>
    </row>
    <row r="845" spans="80:81">
      <c r="CB845"/>
      <c r="CC845"/>
    </row>
    <row r="846" spans="80:81">
      <c r="CB846"/>
      <c r="CC846"/>
    </row>
    <row r="847" spans="80:81">
      <c r="CB847"/>
      <c r="CC847"/>
    </row>
    <row r="848" spans="80:81">
      <c r="CB848"/>
      <c r="CC848"/>
    </row>
    <row r="849" spans="80:81">
      <c r="CB849"/>
      <c r="CC849"/>
    </row>
    <row r="850" spans="80:81">
      <c r="CB850"/>
      <c r="CC850"/>
    </row>
    <row r="851" spans="80:81">
      <c r="CB851"/>
      <c r="CC851"/>
    </row>
    <row r="852" spans="80:81">
      <c r="CB852"/>
      <c r="CC852"/>
    </row>
    <row r="853" spans="80:81">
      <c r="CB853"/>
      <c r="CC853"/>
    </row>
    <row r="854" spans="80:81">
      <c r="CB854"/>
      <c r="CC854"/>
    </row>
    <row r="855" spans="80:81">
      <c r="CB855"/>
      <c r="CC855"/>
    </row>
    <row r="856" spans="80:81">
      <c r="CB856"/>
      <c r="CC856"/>
    </row>
    <row r="857" spans="80:81">
      <c r="CB857"/>
      <c r="CC857"/>
    </row>
    <row r="858" spans="80:81">
      <c r="CB858"/>
      <c r="CC858"/>
    </row>
    <row r="859" spans="80:81">
      <c r="CB859"/>
      <c r="CC859"/>
    </row>
    <row r="860" spans="80:81">
      <c r="CB860"/>
      <c r="CC860"/>
    </row>
    <row r="861" spans="80:81">
      <c r="CB861"/>
      <c r="CC861"/>
    </row>
    <row r="862" spans="80:81">
      <c r="CB862"/>
      <c r="CC862"/>
    </row>
    <row r="863" spans="80:81">
      <c r="CB863"/>
      <c r="CC863"/>
    </row>
    <row r="864" spans="80:81">
      <c r="CB864"/>
      <c r="CC864"/>
    </row>
    <row r="865" spans="80:81">
      <c r="CB865"/>
      <c r="CC865"/>
    </row>
    <row r="866" spans="80:81">
      <c r="CB866"/>
      <c r="CC866"/>
    </row>
    <row r="867" spans="80:81">
      <c r="CB867"/>
      <c r="CC867"/>
    </row>
    <row r="868" spans="80:81">
      <c r="CB868"/>
      <c r="CC868"/>
    </row>
    <row r="869" spans="80:81">
      <c r="CB869"/>
      <c r="CC869"/>
    </row>
    <row r="870" spans="80:81">
      <c r="CB870"/>
      <c r="CC870"/>
    </row>
    <row r="871" spans="80:81">
      <c r="CB871"/>
      <c r="CC871"/>
    </row>
    <row r="872" spans="80:81">
      <c r="CB872"/>
      <c r="CC872"/>
    </row>
    <row r="873" spans="80:81">
      <c r="CB873"/>
      <c r="CC873"/>
    </row>
    <row r="874" spans="80:81">
      <c r="CB874"/>
      <c r="CC874"/>
    </row>
    <row r="875" spans="80:81">
      <c r="CB875"/>
      <c r="CC875"/>
    </row>
    <row r="876" spans="80:81">
      <c r="CB876"/>
      <c r="CC876"/>
    </row>
    <row r="877" spans="80:81">
      <c r="CB877"/>
      <c r="CC877"/>
    </row>
    <row r="878" spans="80:81">
      <c r="CB878"/>
      <c r="CC878"/>
    </row>
    <row r="879" spans="80:81">
      <c r="CB879"/>
      <c r="CC879"/>
    </row>
    <row r="880" spans="80:81">
      <c r="CB880"/>
      <c r="CC880"/>
    </row>
    <row r="881" spans="80:81">
      <c r="CB881"/>
      <c r="CC881"/>
    </row>
    <row r="882" spans="80:81">
      <c r="CB882"/>
      <c r="CC882"/>
    </row>
    <row r="883" spans="80:81">
      <c r="CB883"/>
      <c r="CC883"/>
    </row>
    <row r="884" spans="80:81">
      <c r="CB884"/>
      <c r="CC884"/>
    </row>
    <row r="885" spans="80:81">
      <c r="CB885"/>
      <c r="CC885"/>
    </row>
    <row r="886" spans="80:81">
      <c r="CB886"/>
      <c r="CC886"/>
    </row>
    <row r="887" spans="80:81">
      <c r="CB887"/>
      <c r="CC887"/>
    </row>
    <row r="888" spans="80:81">
      <c r="CB888"/>
      <c r="CC888"/>
    </row>
    <row r="889" spans="80:81">
      <c r="CB889"/>
      <c r="CC889"/>
    </row>
    <row r="890" spans="80:81">
      <c r="CB890"/>
      <c r="CC890"/>
    </row>
    <row r="891" spans="80:81">
      <c r="CB891"/>
      <c r="CC891"/>
    </row>
    <row r="892" spans="80:81">
      <c r="CB892"/>
      <c r="CC892"/>
    </row>
    <row r="893" spans="80:81">
      <c r="CB893"/>
      <c r="CC893"/>
    </row>
    <row r="894" spans="80:81">
      <c r="CB894"/>
      <c r="CC894"/>
    </row>
    <row r="895" spans="80:81">
      <c r="CB895"/>
      <c r="CC895"/>
    </row>
    <row r="896" spans="80:81">
      <c r="CB896"/>
      <c r="CC896"/>
    </row>
    <row r="897" spans="80:81">
      <c r="CB897"/>
      <c r="CC897"/>
    </row>
    <row r="898" spans="80:81">
      <c r="CB898"/>
      <c r="CC898"/>
    </row>
    <row r="899" spans="80:81">
      <c r="CB899"/>
      <c r="CC899"/>
    </row>
    <row r="900" spans="80:81">
      <c r="CB900"/>
      <c r="CC900"/>
    </row>
    <row r="901" spans="80:81">
      <c r="CB901"/>
      <c r="CC901"/>
    </row>
    <row r="902" spans="80:81">
      <c r="CB902"/>
      <c r="CC902"/>
    </row>
    <row r="903" spans="80:81">
      <c r="CB903"/>
      <c r="CC903"/>
    </row>
    <row r="904" spans="80:81">
      <c r="CB904"/>
      <c r="CC904"/>
    </row>
    <row r="905" spans="80:81">
      <c r="CB905"/>
      <c r="CC905"/>
    </row>
    <row r="906" spans="80:81">
      <c r="CB906"/>
      <c r="CC906"/>
    </row>
    <row r="907" spans="80:81">
      <c r="CB907"/>
      <c r="CC907"/>
    </row>
    <row r="908" spans="80:81">
      <c r="CB908"/>
      <c r="CC908"/>
    </row>
    <row r="909" spans="80:81">
      <c r="CB909"/>
      <c r="CC909"/>
    </row>
    <row r="910" spans="80:81">
      <c r="CB910"/>
      <c r="CC910"/>
    </row>
    <row r="911" spans="80:81">
      <c r="CB911"/>
      <c r="CC911"/>
    </row>
    <row r="912" spans="80:81">
      <c r="CB912"/>
      <c r="CC912"/>
    </row>
    <row r="913" spans="80:81">
      <c r="CB913"/>
      <c r="CC913"/>
    </row>
    <row r="914" spans="80:81">
      <c r="CB914"/>
      <c r="CC914"/>
    </row>
    <row r="915" spans="80:81">
      <c r="CB915"/>
      <c r="CC915"/>
    </row>
    <row r="916" spans="80:81">
      <c r="CB916"/>
      <c r="CC916"/>
    </row>
    <row r="917" spans="80:81">
      <c r="CB917"/>
      <c r="CC917"/>
    </row>
    <row r="918" spans="80:81">
      <c r="CB918"/>
      <c r="CC918"/>
    </row>
    <row r="919" spans="80:81">
      <c r="CB919"/>
      <c r="CC919"/>
    </row>
    <row r="920" spans="80:81">
      <c r="CB920"/>
      <c r="CC920"/>
    </row>
    <row r="921" spans="80:81">
      <c r="CB921"/>
      <c r="CC921"/>
    </row>
    <row r="922" spans="80:81">
      <c r="CB922"/>
      <c r="CC922"/>
    </row>
    <row r="923" spans="80:81">
      <c r="CB923"/>
      <c r="CC923"/>
    </row>
    <row r="924" spans="80:81">
      <c r="CB924"/>
      <c r="CC924"/>
    </row>
    <row r="925" spans="80:81">
      <c r="CB925"/>
      <c r="CC925"/>
    </row>
    <row r="926" spans="80:81">
      <c r="CB926"/>
      <c r="CC926"/>
    </row>
    <row r="927" spans="80:81">
      <c r="CB927"/>
      <c r="CC927"/>
    </row>
    <row r="928" spans="80:81">
      <c r="CB928"/>
      <c r="CC928"/>
    </row>
    <row r="929" spans="80:81">
      <c r="CB929"/>
      <c r="CC929"/>
    </row>
    <row r="930" spans="80:81">
      <c r="CB930"/>
      <c r="CC930"/>
    </row>
    <row r="931" spans="80:81">
      <c r="CB931"/>
      <c r="CC931"/>
    </row>
    <row r="932" spans="80:81">
      <c r="CB932"/>
      <c r="CC932"/>
    </row>
    <row r="933" spans="80:81">
      <c r="CB933"/>
      <c r="CC933"/>
    </row>
    <row r="934" spans="80:81">
      <c r="CB934"/>
      <c r="CC934"/>
    </row>
    <row r="935" spans="80:81">
      <c r="CB935"/>
      <c r="CC935"/>
    </row>
    <row r="936" spans="80:81">
      <c r="CB936"/>
      <c r="CC936"/>
    </row>
    <row r="937" spans="80:81">
      <c r="CB937"/>
      <c r="CC937"/>
    </row>
    <row r="938" spans="80:81">
      <c r="CB938"/>
      <c r="CC938"/>
    </row>
    <row r="939" spans="80:81">
      <c r="CB939"/>
      <c r="CC939"/>
    </row>
    <row r="940" spans="80:81">
      <c r="CB940"/>
      <c r="CC940"/>
    </row>
    <row r="941" spans="80:81">
      <c r="CB941"/>
      <c r="CC941"/>
    </row>
    <row r="942" spans="80:81">
      <c r="CB942"/>
      <c r="CC942"/>
    </row>
    <row r="943" spans="80:81">
      <c r="CB943"/>
      <c r="CC943"/>
    </row>
    <row r="944" spans="80:81">
      <c r="CB944"/>
      <c r="CC944"/>
    </row>
    <row r="945" spans="80:81">
      <c r="CB945"/>
      <c r="CC945"/>
    </row>
    <row r="946" spans="80:81">
      <c r="CB946"/>
      <c r="CC946"/>
    </row>
    <row r="947" spans="80:81">
      <c r="CB947"/>
      <c r="CC947"/>
    </row>
    <row r="948" spans="80:81">
      <c r="CB948"/>
      <c r="CC948"/>
    </row>
    <row r="949" spans="80:81">
      <c r="CB949"/>
      <c r="CC949"/>
    </row>
    <row r="950" spans="80:81">
      <c r="CB950"/>
      <c r="CC950"/>
    </row>
    <row r="951" spans="80:81">
      <c r="CB951"/>
      <c r="CC951"/>
    </row>
    <row r="952" spans="80:81">
      <c r="CB952"/>
      <c r="CC952"/>
    </row>
    <row r="953" spans="80:81">
      <c r="CB953"/>
      <c r="CC953"/>
    </row>
    <row r="954" spans="80:81">
      <c r="CB954"/>
      <c r="CC954"/>
    </row>
    <row r="955" spans="80:81">
      <c r="CB955"/>
      <c r="CC955"/>
    </row>
    <row r="956" spans="80:81">
      <c r="CB956"/>
      <c r="CC956"/>
    </row>
    <row r="957" spans="80:81">
      <c r="CB957"/>
      <c r="CC957"/>
    </row>
    <row r="958" spans="80:81">
      <c r="CB958"/>
      <c r="CC958"/>
    </row>
    <row r="959" spans="80:81">
      <c r="CB959"/>
      <c r="CC959"/>
    </row>
    <row r="960" spans="80:81">
      <c r="CB960"/>
      <c r="CC960"/>
    </row>
    <row r="961" spans="80:81">
      <c r="CB961"/>
      <c r="CC961"/>
    </row>
    <row r="962" spans="80:81">
      <c r="CB962"/>
      <c r="CC962"/>
    </row>
    <row r="963" spans="80:81">
      <c r="CB963"/>
      <c r="CC963"/>
    </row>
    <row r="964" spans="80:81">
      <c r="CB964"/>
      <c r="CC964"/>
    </row>
    <row r="965" spans="80:81">
      <c r="CB965"/>
      <c r="CC965"/>
    </row>
    <row r="966" spans="80:81">
      <c r="CB966"/>
      <c r="CC966"/>
    </row>
    <row r="967" spans="80:81">
      <c r="CB967"/>
      <c r="CC967"/>
    </row>
    <row r="968" spans="80:81">
      <c r="CB968"/>
      <c r="CC968"/>
    </row>
    <row r="969" spans="80:81">
      <c r="CB969"/>
      <c r="CC969"/>
    </row>
    <row r="970" spans="80:81">
      <c r="CB970"/>
      <c r="CC970"/>
    </row>
    <row r="971" spans="80:81">
      <c r="CB971"/>
      <c r="CC971"/>
    </row>
    <row r="972" spans="80:81">
      <c r="CB972"/>
      <c r="CC972"/>
    </row>
    <row r="973" spans="80:81">
      <c r="CB973"/>
      <c r="CC973"/>
    </row>
    <row r="974" spans="80:81">
      <c r="CB974"/>
      <c r="CC974"/>
    </row>
    <row r="975" spans="80:81">
      <c r="CB975"/>
      <c r="CC975"/>
    </row>
    <row r="976" spans="80:81">
      <c r="CB976"/>
      <c r="CC976"/>
    </row>
    <row r="977" spans="80:81">
      <c r="CB977"/>
      <c r="CC977"/>
    </row>
    <row r="978" spans="80:81">
      <c r="CB978"/>
      <c r="CC978"/>
    </row>
    <row r="979" spans="80:81">
      <c r="CB979"/>
      <c r="CC979"/>
    </row>
    <row r="980" spans="80:81">
      <c r="CB980"/>
      <c r="CC980"/>
    </row>
    <row r="981" spans="80:81">
      <c r="CB981"/>
      <c r="CC981"/>
    </row>
    <row r="982" spans="80:81">
      <c r="CB982"/>
      <c r="CC982"/>
    </row>
    <row r="983" spans="80:81">
      <c r="CB983"/>
      <c r="CC983"/>
    </row>
    <row r="984" spans="80:81">
      <c r="CB984"/>
      <c r="CC984"/>
    </row>
    <row r="985" spans="80:81">
      <c r="CB985"/>
      <c r="CC985"/>
    </row>
    <row r="986" spans="80:81">
      <c r="CB986"/>
      <c r="CC986"/>
    </row>
    <row r="987" spans="80:81">
      <c r="CB987"/>
      <c r="CC987"/>
    </row>
    <row r="988" spans="80:81">
      <c r="CB988"/>
      <c r="CC988"/>
    </row>
    <row r="989" spans="80:81">
      <c r="CB989"/>
      <c r="CC989"/>
    </row>
    <row r="990" spans="80:81">
      <c r="CB990"/>
      <c r="CC990"/>
    </row>
    <row r="991" spans="80:81">
      <c r="CB991"/>
      <c r="CC991"/>
    </row>
    <row r="992" spans="80:81">
      <c r="CB992"/>
      <c r="CC992"/>
    </row>
    <row r="993" spans="80:81">
      <c r="CB993"/>
      <c r="CC993"/>
    </row>
    <row r="994" spans="80:81">
      <c r="CB994"/>
      <c r="CC994"/>
    </row>
    <row r="995" spans="80:81">
      <c r="CB995"/>
      <c r="CC995"/>
    </row>
    <row r="996" spans="80:81">
      <c r="CB996"/>
      <c r="CC996"/>
    </row>
    <row r="997" spans="80:81">
      <c r="CB997"/>
      <c r="CC997"/>
    </row>
    <row r="998" spans="80:81">
      <c r="CB998"/>
      <c r="CC998"/>
    </row>
    <row r="999" spans="80:81">
      <c r="CB999"/>
      <c r="CC999"/>
    </row>
    <row r="1000" spans="80:81">
      <c r="CB1000"/>
      <c r="CC1000"/>
    </row>
    <row r="1001" spans="80:81">
      <c r="CB1001"/>
      <c r="CC1001"/>
    </row>
    <row r="1002" spans="80:81">
      <c r="CB1002"/>
      <c r="CC1002"/>
    </row>
    <row r="1003" spans="80:81">
      <c r="CB1003"/>
      <c r="CC1003"/>
    </row>
    <row r="1004" spans="80:81">
      <c r="CB1004"/>
      <c r="CC1004"/>
    </row>
    <row r="1005" spans="80:81">
      <c r="CB1005"/>
      <c r="CC1005"/>
    </row>
    <row r="1006" spans="80:81">
      <c r="CB1006"/>
      <c r="CC1006"/>
    </row>
    <row r="1007" spans="80:81">
      <c r="CB1007"/>
      <c r="CC1007"/>
    </row>
    <row r="1008" spans="80:81">
      <c r="CB1008"/>
      <c r="CC1008"/>
    </row>
    <row r="1009" spans="80:81">
      <c r="CB1009"/>
      <c r="CC1009"/>
    </row>
    <row r="1010" spans="80:81">
      <c r="CB1010"/>
      <c r="CC1010"/>
    </row>
    <row r="1011" spans="80:81">
      <c r="CB1011"/>
      <c r="CC1011"/>
    </row>
    <row r="1012" spans="80:81">
      <c r="CB1012"/>
      <c r="CC1012"/>
    </row>
    <row r="1013" spans="80:81">
      <c r="CB1013"/>
      <c r="CC1013"/>
    </row>
    <row r="1014" spans="80:81">
      <c r="CB1014"/>
      <c r="CC1014"/>
    </row>
    <row r="1015" spans="80:81">
      <c r="CB1015"/>
      <c r="CC1015"/>
    </row>
    <row r="1016" spans="80:81">
      <c r="CB1016"/>
      <c r="CC1016"/>
    </row>
    <row r="1017" spans="80:81">
      <c r="CB1017"/>
      <c r="CC1017"/>
    </row>
    <row r="1018" spans="80:81">
      <c r="CB1018"/>
      <c r="CC1018"/>
    </row>
    <row r="1019" spans="80:81">
      <c r="CB1019"/>
      <c r="CC1019"/>
    </row>
    <row r="1020" spans="80:81">
      <c r="CB1020"/>
      <c r="CC1020"/>
    </row>
    <row r="1021" spans="80:81">
      <c r="CB1021"/>
      <c r="CC1021"/>
    </row>
    <row r="1022" spans="80:81">
      <c r="CB1022"/>
      <c r="CC1022"/>
    </row>
    <row r="1023" spans="80:81">
      <c r="CB1023"/>
      <c r="CC1023"/>
    </row>
    <row r="1024" spans="80:81">
      <c r="CB1024"/>
      <c r="CC1024"/>
    </row>
    <row r="1025" spans="80:81">
      <c r="CB1025"/>
      <c r="CC1025"/>
    </row>
    <row r="1026" spans="80:81">
      <c r="CB1026"/>
      <c r="CC1026"/>
    </row>
    <row r="1027" spans="80:81">
      <c r="CB1027"/>
      <c r="CC1027"/>
    </row>
    <row r="1028" spans="80:81">
      <c r="CB1028"/>
      <c r="CC1028"/>
    </row>
    <row r="1029" spans="80:81">
      <c r="CB1029"/>
      <c r="CC1029"/>
    </row>
    <row r="1030" spans="80:81">
      <c r="CB1030"/>
      <c r="CC1030"/>
    </row>
    <row r="1031" spans="80:81">
      <c r="CB1031"/>
      <c r="CC1031"/>
    </row>
    <row r="1032" spans="80:81">
      <c r="CB1032"/>
      <c r="CC1032"/>
    </row>
    <row r="1033" spans="80:81">
      <c r="CB1033"/>
      <c r="CC1033"/>
    </row>
    <row r="1034" spans="80:81">
      <c r="CB1034"/>
      <c r="CC1034"/>
    </row>
    <row r="1035" spans="80:81">
      <c r="CB1035"/>
      <c r="CC1035"/>
    </row>
    <row r="1036" spans="80:81">
      <c r="CB1036"/>
      <c r="CC1036"/>
    </row>
    <row r="1037" spans="80:81">
      <c r="CB1037"/>
      <c r="CC1037"/>
    </row>
    <row r="1038" spans="80:81">
      <c r="CB1038"/>
      <c r="CC1038"/>
    </row>
    <row r="1039" spans="80:81">
      <c r="CB1039"/>
      <c r="CC1039"/>
    </row>
    <row r="1040" spans="80:81">
      <c r="CB1040"/>
      <c r="CC1040"/>
    </row>
    <row r="1041" spans="80:81">
      <c r="CB1041"/>
      <c r="CC1041"/>
    </row>
    <row r="1042" spans="80:81">
      <c r="CB1042"/>
      <c r="CC1042"/>
    </row>
    <row r="1043" spans="80:81">
      <c r="CB1043"/>
      <c r="CC1043"/>
    </row>
    <row r="1044" spans="80:81">
      <c r="CB1044"/>
      <c r="CC1044"/>
    </row>
    <row r="1045" spans="80:81">
      <c r="CB1045"/>
      <c r="CC1045"/>
    </row>
    <row r="1046" spans="80:81">
      <c r="CB1046"/>
      <c r="CC1046"/>
    </row>
    <row r="1047" spans="80:81">
      <c r="CB1047"/>
      <c r="CC1047"/>
    </row>
    <row r="1048" spans="80:81">
      <c r="CB1048"/>
      <c r="CC1048"/>
    </row>
    <row r="1049" spans="80:81">
      <c r="CB1049"/>
      <c r="CC1049"/>
    </row>
    <row r="1050" spans="80:81">
      <c r="CB1050"/>
      <c r="CC1050"/>
    </row>
    <row r="1051" spans="80:81">
      <c r="CB1051"/>
      <c r="CC1051"/>
    </row>
    <row r="1052" spans="80:81">
      <c r="CB1052"/>
      <c r="CC1052"/>
    </row>
    <row r="1053" spans="80:81">
      <c r="CB1053"/>
      <c r="CC1053"/>
    </row>
    <row r="1054" spans="80:81">
      <c r="CB1054"/>
      <c r="CC1054"/>
    </row>
    <row r="1055" spans="80:81">
      <c r="CB1055"/>
      <c r="CC1055"/>
    </row>
    <row r="1056" spans="80:81">
      <c r="CB1056"/>
      <c r="CC1056"/>
    </row>
    <row r="1057" spans="80:81">
      <c r="CB1057"/>
      <c r="CC1057"/>
    </row>
    <row r="1058" spans="80:81">
      <c r="CB1058"/>
      <c r="CC1058"/>
    </row>
    <row r="1059" spans="80:81">
      <c r="CB1059"/>
      <c r="CC1059"/>
    </row>
    <row r="1060" spans="80:81">
      <c r="CB1060"/>
      <c r="CC1060"/>
    </row>
    <row r="1061" spans="80:81">
      <c r="CB1061"/>
      <c r="CC1061"/>
    </row>
    <row r="1062" spans="80:81">
      <c r="CB1062"/>
      <c r="CC1062"/>
    </row>
    <row r="1063" spans="80:81">
      <c r="CB1063"/>
      <c r="CC1063"/>
    </row>
    <row r="1064" spans="80:81">
      <c r="CB1064"/>
      <c r="CC1064"/>
    </row>
    <row r="1065" spans="80:81">
      <c r="CB1065"/>
      <c r="CC1065"/>
    </row>
    <row r="1066" spans="80:81">
      <c r="CB1066"/>
      <c r="CC1066"/>
    </row>
    <row r="1067" spans="80:81">
      <c r="CB1067"/>
      <c r="CC1067"/>
    </row>
    <row r="1068" spans="80:81">
      <c r="CB1068"/>
      <c r="CC1068"/>
    </row>
    <row r="1069" spans="80:81">
      <c r="CB1069"/>
      <c r="CC1069"/>
    </row>
    <row r="1070" spans="80:81">
      <c r="CB1070"/>
      <c r="CC1070"/>
    </row>
    <row r="1071" spans="80:81">
      <c r="CB1071"/>
      <c r="CC1071"/>
    </row>
    <row r="1072" spans="80:81">
      <c r="CB1072"/>
      <c r="CC1072"/>
    </row>
    <row r="1073" spans="80:81">
      <c r="CB1073"/>
      <c r="CC1073"/>
    </row>
    <row r="1074" spans="80:81">
      <c r="CB1074"/>
      <c r="CC1074"/>
    </row>
    <row r="1075" spans="80:81">
      <c r="CB1075"/>
      <c r="CC1075"/>
    </row>
    <row r="1076" spans="80:81">
      <c r="CB1076"/>
      <c r="CC1076"/>
    </row>
    <row r="1077" spans="80:81">
      <c r="CB1077"/>
      <c r="CC1077"/>
    </row>
    <row r="1078" spans="80:81">
      <c r="CB1078"/>
      <c r="CC1078"/>
    </row>
    <row r="1079" spans="80:81">
      <c r="CB1079"/>
      <c r="CC1079"/>
    </row>
    <row r="1080" spans="80:81">
      <c r="CB1080"/>
      <c r="CC1080"/>
    </row>
    <row r="1081" spans="80:81">
      <c r="CB1081"/>
      <c r="CC1081"/>
    </row>
    <row r="1082" spans="80:81">
      <c r="CB1082"/>
      <c r="CC1082"/>
    </row>
    <row r="1083" spans="80:81">
      <c r="CB1083"/>
      <c r="CC1083"/>
    </row>
    <row r="1084" spans="80:81">
      <c r="CB1084"/>
      <c r="CC1084"/>
    </row>
    <row r="1085" spans="80:81">
      <c r="CB1085"/>
      <c r="CC1085"/>
    </row>
    <row r="1086" spans="80:81">
      <c r="CB1086"/>
      <c r="CC1086"/>
    </row>
    <row r="1087" spans="80:81">
      <c r="CB1087"/>
      <c r="CC1087"/>
    </row>
    <row r="1088" spans="80:81">
      <c r="CB1088"/>
      <c r="CC1088"/>
    </row>
    <row r="1089" spans="80:81">
      <c r="CB1089"/>
      <c r="CC1089"/>
    </row>
    <row r="1090" spans="80:81">
      <c r="CB1090"/>
      <c r="CC1090"/>
    </row>
    <row r="1091" spans="80:81">
      <c r="CB1091"/>
      <c r="CC1091"/>
    </row>
    <row r="1092" spans="80:81">
      <c r="CB1092"/>
      <c r="CC1092"/>
    </row>
    <row r="1093" spans="80:81">
      <c r="CB1093"/>
      <c r="CC1093"/>
    </row>
    <row r="1094" spans="80:81">
      <c r="CB1094"/>
      <c r="CC1094"/>
    </row>
    <row r="1095" spans="80:81">
      <c r="CB1095"/>
      <c r="CC1095"/>
    </row>
    <row r="1096" spans="80:81">
      <c r="CB1096"/>
      <c r="CC1096"/>
    </row>
    <row r="1097" spans="80:81">
      <c r="CB1097"/>
      <c r="CC1097"/>
    </row>
    <row r="1098" spans="80:81">
      <c r="CB1098"/>
      <c r="CC1098"/>
    </row>
    <row r="1099" spans="80:81">
      <c r="CB1099"/>
      <c r="CC1099"/>
    </row>
    <row r="1100" spans="80:81">
      <c r="CB1100"/>
      <c r="CC1100"/>
    </row>
    <row r="1101" spans="80:81">
      <c r="CB1101"/>
      <c r="CC1101"/>
    </row>
    <row r="1102" spans="80:81">
      <c r="CB1102"/>
      <c r="CC1102"/>
    </row>
    <row r="1103" spans="80:81">
      <c r="CB1103"/>
      <c r="CC1103"/>
    </row>
    <row r="1104" spans="80:81">
      <c r="CB1104"/>
      <c r="CC1104"/>
    </row>
    <row r="1105" spans="80:81">
      <c r="CB1105"/>
      <c r="CC1105"/>
    </row>
    <row r="1106" spans="80:81">
      <c r="CB1106"/>
      <c r="CC1106"/>
    </row>
    <row r="1107" spans="80:81">
      <c r="CB1107"/>
      <c r="CC1107"/>
    </row>
    <row r="1108" spans="80:81">
      <c r="CB1108"/>
      <c r="CC1108"/>
    </row>
    <row r="1109" spans="80:81">
      <c r="CB1109"/>
      <c r="CC1109"/>
    </row>
    <row r="1110" spans="80:81">
      <c r="CB1110"/>
      <c r="CC1110"/>
    </row>
    <row r="1111" spans="80:81">
      <c r="CB1111"/>
      <c r="CC1111"/>
    </row>
    <row r="1112" spans="80:81">
      <c r="CB1112"/>
      <c r="CC1112"/>
    </row>
    <row r="1113" spans="80:81">
      <c r="CB1113"/>
      <c r="CC1113"/>
    </row>
    <row r="1114" spans="80:81">
      <c r="CB1114"/>
      <c r="CC1114"/>
    </row>
    <row r="1115" spans="80:81">
      <c r="CB1115"/>
      <c r="CC1115"/>
    </row>
    <row r="1116" spans="80:81">
      <c r="CB1116"/>
      <c r="CC1116"/>
    </row>
    <row r="1117" spans="80:81">
      <c r="CB1117"/>
      <c r="CC1117"/>
    </row>
    <row r="1118" spans="80:81">
      <c r="CB1118"/>
      <c r="CC1118"/>
    </row>
    <row r="1119" spans="80:81">
      <c r="CB1119"/>
      <c r="CC1119"/>
    </row>
    <row r="1120" spans="80:81">
      <c r="CB1120"/>
      <c r="CC1120"/>
    </row>
    <row r="1121" spans="80:81">
      <c r="CB1121"/>
      <c r="CC1121"/>
    </row>
    <row r="1122" spans="80:81">
      <c r="CB1122"/>
      <c r="CC1122"/>
    </row>
    <row r="1123" spans="80:81">
      <c r="CB1123"/>
      <c r="CC1123"/>
    </row>
    <row r="1124" spans="80:81">
      <c r="CB1124"/>
      <c r="CC1124"/>
    </row>
    <row r="1125" spans="80:81">
      <c r="CB1125"/>
      <c r="CC1125"/>
    </row>
    <row r="1126" spans="80:81">
      <c r="CB1126"/>
      <c r="CC1126"/>
    </row>
    <row r="1127" spans="80:81">
      <c r="CB1127"/>
      <c r="CC1127"/>
    </row>
    <row r="1128" spans="80:81">
      <c r="CB1128"/>
      <c r="CC1128"/>
    </row>
    <row r="1129" spans="80:81">
      <c r="CB1129"/>
      <c r="CC1129"/>
    </row>
    <row r="1130" spans="80:81">
      <c r="CB1130"/>
      <c r="CC1130"/>
    </row>
    <row r="1131" spans="80:81">
      <c r="CB1131"/>
      <c r="CC1131"/>
    </row>
    <row r="1132" spans="80:81">
      <c r="CB1132"/>
      <c r="CC1132"/>
    </row>
    <row r="1133" spans="80:81">
      <c r="CB1133"/>
      <c r="CC1133"/>
    </row>
    <row r="1134" spans="80:81">
      <c r="CB1134"/>
      <c r="CC1134"/>
    </row>
    <row r="1135" spans="80:81">
      <c r="CB1135"/>
      <c r="CC1135"/>
    </row>
    <row r="1136" spans="80:81">
      <c r="CB1136"/>
      <c r="CC1136"/>
    </row>
    <row r="1137" spans="80:81">
      <c r="CB1137"/>
      <c r="CC1137"/>
    </row>
    <row r="1138" spans="80:81">
      <c r="CB1138"/>
      <c r="CC1138"/>
    </row>
    <row r="1139" spans="80:81">
      <c r="CB1139"/>
      <c r="CC1139"/>
    </row>
    <row r="1140" spans="80:81">
      <c r="CB1140"/>
      <c r="CC1140"/>
    </row>
    <row r="1141" spans="80:81">
      <c r="CB1141"/>
      <c r="CC1141"/>
    </row>
    <row r="1142" spans="80:81">
      <c r="CB1142"/>
      <c r="CC1142"/>
    </row>
    <row r="1143" spans="80:81">
      <c r="CB1143"/>
      <c r="CC1143"/>
    </row>
    <row r="1144" spans="80:81">
      <c r="CB1144"/>
      <c r="CC1144"/>
    </row>
    <row r="1145" spans="80:81">
      <c r="CB1145"/>
      <c r="CC1145"/>
    </row>
    <row r="1146" spans="80:81">
      <c r="CB1146"/>
      <c r="CC1146"/>
    </row>
    <row r="1147" spans="80:81">
      <c r="CB1147"/>
      <c r="CC1147"/>
    </row>
    <row r="1148" spans="80:81">
      <c r="CB1148"/>
      <c r="CC1148"/>
    </row>
    <row r="1149" spans="80:81">
      <c r="CB1149"/>
      <c r="CC1149"/>
    </row>
    <row r="1150" spans="80:81">
      <c r="CB1150"/>
      <c r="CC1150"/>
    </row>
    <row r="1151" spans="80:81">
      <c r="CB1151"/>
      <c r="CC1151"/>
    </row>
    <row r="1152" spans="80:81">
      <c r="CB1152"/>
      <c r="CC1152"/>
    </row>
    <row r="1153" spans="80:81">
      <c r="CB1153"/>
      <c r="CC1153"/>
    </row>
    <row r="1154" spans="80:81">
      <c r="CB1154"/>
      <c r="CC1154"/>
    </row>
    <row r="1155" spans="80:81">
      <c r="CB1155"/>
      <c r="CC1155"/>
    </row>
    <row r="1156" spans="80:81">
      <c r="CB1156"/>
      <c r="CC1156"/>
    </row>
    <row r="1157" spans="80:81">
      <c r="CB1157"/>
      <c r="CC1157"/>
    </row>
    <row r="1158" spans="80:81">
      <c r="CB1158"/>
      <c r="CC1158"/>
    </row>
    <row r="1159" spans="80:81">
      <c r="CB1159"/>
      <c r="CC1159"/>
    </row>
    <row r="1160" spans="80:81">
      <c r="CB1160"/>
      <c r="CC1160"/>
    </row>
    <row r="1161" spans="80:81">
      <c r="CB1161"/>
      <c r="CC1161"/>
    </row>
    <row r="1162" spans="80:81">
      <c r="CB1162"/>
      <c r="CC1162"/>
    </row>
    <row r="1163" spans="80:81">
      <c r="CB1163"/>
      <c r="CC1163"/>
    </row>
    <row r="1164" spans="80:81">
      <c r="CB1164"/>
      <c r="CC1164"/>
    </row>
    <row r="1165" spans="80:81">
      <c r="CB1165"/>
      <c r="CC1165"/>
    </row>
    <row r="1166" spans="80:81">
      <c r="CB1166"/>
      <c r="CC1166"/>
    </row>
    <row r="1167" spans="80:81">
      <c r="CB1167"/>
      <c r="CC1167"/>
    </row>
    <row r="1168" spans="80:81">
      <c r="CB1168"/>
      <c r="CC1168"/>
    </row>
    <row r="1169" spans="80:81">
      <c r="CB1169"/>
      <c r="CC1169"/>
    </row>
    <row r="1170" spans="80:81">
      <c r="CB1170"/>
      <c r="CC1170"/>
    </row>
    <row r="1171" spans="80:81">
      <c r="CB1171"/>
      <c r="CC1171"/>
    </row>
    <row r="1172" spans="80:81">
      <c r="CB1172"/>
      <c r="CC1172"/>
    </row>
    <row r="1173" spans="80:81">
      <c r="CB1173"/>
      <c r="CC1173"/>
    </row>
    <row r="1174" spans="80:81">
      <c r="CB1174"/>
      <c r="CC1174"/>
    </row>
    <row r="1175" spans="80:81">
      <c r="CB1175"/>
      <c r="CC1175"/>
    </row>
    <row r="1176" spans="80:81">
      <c r="CB1176"/>
      <c r="CC1176"/>
    </row>
    <row r="1177" spans="80:81">
      <c r="CB1177"/>
      <c r="CC1177"/>
    </row>
    <row r="1178" spans="80:81">
      <c r="CB1178"/>
      <c r="CC1178"/>
    </row>
    <row r="1179" spans="80:81">
      <c r="CB1179"/>
      <c r="CC1179"/>
    </row>
    <row r="1180" spans="80:81">
      <c r="CB1180"/>
      <c r="CC1180"/>
    </row>
    <row r="1181" spans="80:81">
      <c r="CB1181"/>
      <c r="CC1181"/>
    </row>
    <row r="1182" spans="80:81">
      <c r="CB1182"/>
      <c r="CC1182"/>
    </row>
    <row r="1183" spans="80:81">
      <c r="CB1183"/>
      <c r="CC1183"/>
    </row>
    <row r="1184" spans="80:81">
      <c r="CB1184"/>
      <c r="CC1184"/>
    </row>
    <row r="1185" spans="80:81">
      <c r="CB1185"/>
      <c r="CC1185"/>
    </row>
    <row r="1186" spans="80:81">
      <c r="CB1186"/>
      <c r="CC1186"/>
    </row>
    <row r="1187" spans="80:81">
      <c r="CB1187"/>
      <c r="CC1187"/>
    </row>
    <row r="1188" spans="80:81">
      <c r="CB1188"/>
      <c r="CC1188"/>
    </row>
    <row r="1189" spans="80:81">
      <c r="CB1189"/>
      <c r="CC1189"/>
    </row>
    <row r="1190" spans="80:81">
      <c r="CB1190"/>
      <c r="CC1190"/>
    </row>
    <row r="1191" spans="80:81">
      <c r="CB1191"/>
      <c r="CC1191"/>
    </row>
    <row r="1192" spans="80:81">
      <c r="CB1192"/>
      <c r="CC1192"/>
    </row>
    <row r="1193" spans="80:81">
      <c r="CB1193"/>
      <c r="CC1193"/>
    </row>
    <row r="1194" spans="80:81">
      <c r="CB1194"/>
      <c r="CC1194"/>
    </row>
    <row r="1195" spans="80:81">
      <c r="CB1195"/>
      <c r="CC1195"/>
    </row>
    <row r="1196" spans="80:81">
      <c r="CB1196"/>
      <c r="CC1196"/>
    </row>
    <row r="1197" spans="80:81">
      <c r="CB1197"/>
      <c r="CC1197"/>
    </row>
    <row r="1198" spans="80:81">
      <c r="CB1198"/>
      <c r="CC1198"/>
    </row>
    <row r="1199" spans="80:81">
      <c r="CB1199"/>
      <c r="CC1199"/>
    </row>
    <row r="1200" spans="80:81">
      <c r="CB1200"/>
      <c r="CC1200"/>
    </row>
    <row r="1201" spans="80:81">
      <c r="CB1201"/>
      <c r="CC1201"/>
    </row>
    <row r="1202" spans="80:81">
      <c r="CB1202"/>
      <c r="CC1202"/>
    </row>
    <row r="1203" spans="80:81">
      <c r="CB1203"/>
      <c r="CC1203"/>
    </row>
    <row r="1204" spans="80:81">
      <c r="CB1204"/>
      <c r="CC1204"/>
    </row>
    <row r="1205" spans="80:81">
      <c r="CB1205"/>
      <c r="CC1205"/>
    </row>
    <row r="1206" spans="80:81">
      <c r="CB1206"/>
      <c r="CC1206"/>
    </row>
    <row r="1207" spans="80:81">
      <c r="CB1207"/>
      <c r="CC1207"/>
    </row>
    <row r="1208" spans="80:81">
      <c r="CB1208"/>
      <c r="CC1208"/>
    </row>
    <row r="1209" spans="80:81">
      <c r="CB1209"/>
      <c r="CC1209"/>
    </row>
    <row r="1210" spans="80:81">
      <c r="CB1210"/>
      <c r="CC1210"/>
    </row>
    <row r="1211" spans="80:81">
      <c r="CB1211"/>
      <c r="CC1211"/>
    </row>
    <row r="1212" spans="80:81">
      <c r="CB1212"/>
      <c r="CC1212"/>
    </row>
    <row r="1213" spans="80:81">
      <c r="CB1213"/>
      <c r="CC1213"/>
    </row>
    <row r="1214" spans="80:81">
      <c r="CB1214"/>
      <c r="CC1214"/>
    </row>
    <row r="1215" spans="80:81">
      <c r="CB1215"/>
      <c r="CC1215"/>
    </row>
    <row r="1216" spans="80:81">
      <c r="CB1216"/>
      <c r="CC1216"/>
    </row>
    <row r="1217" spans="80:81">
      <c r="CB1217"/>
      <c r="CC1217"/>
    </row>
    <row r="1218" spans="80:81">
      <c r="CB1218"/>
      <c r="CC1218"/>
    </row>
    <row r="1219" spans="80:81">
      <c r="CB1219"/>
      <c r="CC1219"/>
    </row>
    <row r="1220" spans="80:81">
      <c r="CB1220"/>
      <c r="CC1220"/>
    </row>
    <row r="1221" spans="80:81">
      <c r="CB1221"/>
      <c r="CC1221"/>
    </row>
    <row r="1222" spans="80:81">
      <c r="CB1222"/>
      <c r="CC1222"/>
    </row>
    <row r="1223" spans="80:81">
      <c r="CB1223"/>
      <c r="CC1223"/>
    </row>
    <row r="1224" spans="80:81">
      <c r="CB1224"/>
      <c r="CC1224"/>
    </row>
    <row r="1225" spans="80:81">
      <c r="CB1225"/>
      <c r="CC1225"/>
    </row>
    <row r="1226" spans="80:81">
      <c r="CB1226"/>
      <c r="CC1226"/>
    </row>
    <row r="1227" spans="80:81">
      <c r="CB1227"/>
      <c r="CC1227"/>
    </row>
    <row r="1228" spans="80:81">
      <c r="CB1228"/>
      <c r="CC1228"/>
    </row>
    <row r="1229" spans="80:81">
      <c r="CB1229"/>
      <c r="CC1229"/>
    </row>
    <row r="1230" spans="80:81">
      <c r="CB1230"/>
      <c r="CC1230"/>
    </row>
    <row r="1231" spans="80:81">
      <c r="CB1231"/>
      <c r="CC1231"/>
    </row>
    <row r="1232" spans="80:81">
      <c r="CB1232"/>
      <c r="CC1232"/>
    </row>
    <row r="1233" spans="80:81">
      <c r="CB1233"/>
      <c r="CC1233"/>
    </row>
    <row r="1234" spans="80:81">
      <c r="CB1234"/>
      <c r="CC1234"/>
    </row>
    <row r="1235" spans="80:81">
      <c r="CB1235"/>
      <c r="CC1235"/>
    </row>
    <row r="1236" spans="80:81">
      <c r="CB1236"/>
      <c r="CC1236"/>
    </row>
    <row r="1237" spans="80:81">
      <c r="CB1237"/>
      <c r="CC1237"/>
    </row>
    <row r="1238" spans="80:81">
      <c r="CB1238"/>
      <c r="CC1238"/>
    </row>
    <row r="1239" spans="80:81">
      <c r="CB1239"/>
      <c r="CC1239"/>
    </row>
    <row r="1240" spans="80:81">
      <c r="CB1240"/>
      <c r="CC1240"/>
    </row>
    <row r="1241" spans="80:81">
      <c r="CB1241"/>
      <c r="CC1241"/>
    </row>
    <row r="1242" spans="80:81">
      <c r="CB1242"/>
      <c r="CC1242"/>
    </row>
    <row r="1243" spans="80:81">
      <c r="CB1243"/>
      <c r="CC1243"/>
    </row>
    <row r="1244" spans="80:81">
      <c r="CB1244"/>
      <c r="CC1244"/>
    </row>
    <row r="1245" spans="80:81">
      <c r="CB1245"/>
      <c r="CC1245"/>
    </row>
    <row r="1246" spans="80:81">
      <c r="CB1246"/>
      <c r="CC1246"/>
    </row>
    <row r="1247" spans="80:81">
      <c r="CB1247"/>
      <c r="CC1247"/>
    </row>
    <row r="1248" spans="80:81">
      <c r="CB1248"/>
      <c r="CC1248"/>
    </row>
    <row r="1249" spans="80:81">
      <c r="CB1249"/>
      <c r="CC1249"/>
    </row>
    <row r="1250" spans="80:81">
      <c r="CB1250"/>
      <c r="CC1250"/>
    </row>
    <row r="1251" spans="80:81">
      <c r="CB1251"/>
      <c r="CC1251"/>
    </row>
    <row r="1252" spans="80:81">
      <c r="CB1252"/>
      <c r="CC1252"/>
    </row>
    <row r="1253" spans="80:81">
      <c r="CB1253"/>
      <c r="CC1253"/>
    </row>
    <row r="1254" spans="80:81">
      <c r="CB1254"/>
      <c r="CC1254"/>
    </row>
    <row r="1255" spans="80:81">
      <c r="CB1255"/>
      <c r="CC1255"/>
    </row>
    <row r="1256" spans="80:81">
      <c r="CB1256"/>
      <c r="CC1256"/>
    </row>
    <row r="1257" spans="80:81">
      <c r="CB1257"/>
      <c r="CC1257"/>
    </row>
    <row r="1258" spans="80:81">
      <c r="CB1258"/>
      <c r="CC1258"/>
    </row>
    <row r="1259" spans="80:81">
      <c r="CB1259"/>
      <c r="CC1259"/>
    </row>
    <row r="1260" spans="80:81">
      <c r="CB1260"/>
      <c r="CC1260"/>
    </row>
    <row r="1261" spans="80:81">
      <c r="CB1261"/>
      <c r="CC1261"/>
    </row>
    <row r="1262" spans="80:81">
      <c r="CB1262"/>
      <c r="CC1262"/>
    </row>
    <row r="1263" spans="80:81">
      <c r="CB1263"/>
      <c r="CC1263"/>
    </row>
    <row r="1264" spans="80:81">
      <c r="CB1264"/>
      <c r="CC1264"/>
    </row>
    <row r="1265" spans="80:81">
      <c r="CB1265"/>
      <c r="CC1265"/>
    </row>
    <row r="1266" spans="80:81">
      <c r="CB1266"/>
      <c r="CC1266"/>
    </row>
    <row r="1267" spans="80:81">
      <c r="CB1267"/>
      <c r="CC1267"/>
    </row>
    <row r="1268" spans="80:81">
      <c r="CB1268"/>
      <c r="CC1268"/>
    </row>
    <row r="1269" spans="80:81">
      <c r="CB1269"/>
      <c r="CC1269"/>
    </row>
    <row r="1270" spans="80:81">
      <c r="CB1270"/>
      <c r="CC1270"/>
    </row>
    <row r="1271" spans="80:81">
      <c r="CB1271"/>
      <c r="CC1271"/>
    </row>
    <row r="1272" spans="80:81">
      <c r="CB1272"/>
      <c r="CC1272"/>
    </row>
    <row r="1273" spans="80:81">
      <c r="CB1273"/>
      <c r="CC1273"/>
    </row>
    <row r="1274" spans="80:81">
      <c r="CB1274"/>
      <c r="CC1274"/>
    </row>
    <row r="1275" spans="80:81">
      <c r="CB1275"/>
      <c r="CC1275"/>
    </row>
    <row r="1276" spans="80:81">
      <c r="CB1276"/>
      <c r="CC1276"/>
    </row>
    <row r="1277" spans="80:81">
      <c r="CB1277"/>
      <c r="CC1277"/>
    </row>
    <row r="1278" spans="80:81">
      <c r="CB1278"/>
      <c r="CC1278"/>
    </row>
    <row r="1279" spans="80:81">
      <c r="CB1279"/>
      <c r="CC1279"/>
    </row>
    <row r="1280" spans="80:81">
      <c r="CB1280"/>
      <c r="CC1280"/>
    </row>
    <row r="1281" spans="80:81">
      <c r="CB1281"/>
      <c r="CC1281"/>
    </row>
    <row r="1282" spans="80:81">
      <c r="CB1282"/>
      <c r="CC1282"/>
    </row>
    <row r="1283" spans="80:81">
      <c r="CB1283"/>
      <c r="CC1283"/>
    </row>
    <row r="1284" spans="80:81">
      <c r="CB1284"/>
      <c r="CC1284"/>
    </row>
    <row r="1285" spans="80:81">
      <c r="CB1285"/>
      <c r="CC1285"/>
    </row>
    <row r="1286" spans="80:81">
      <c r="CB1286"/>
      <c r="CC1286"/>
    </row>
    <row r="1287" spans="80:81">
      <c r="CB1287"/>
      <c r="CC1287"/>
    </row>
    <row r="1288" spans="80:81">
      <c r="CB1288"/>
      <c r="CC1288"/>
    </row>
    <row r="1289" spans="80:81">
      <c r="CB1289"/>
      <c r="CC1289"/>
    </row>
    <row r="1290" spans="80:81">
      <c r="CB1290"/>
      <c r="CC1290"/>
    </row>
    <row r="1291" spans="80:81">
      <c r="CB1291"/>
      <c r="CC1291"/>
    </row>
    <row r="1292" spans="80:81">
      <c r="CB1292"/>
      <c r="CC1292"/>
    </row>
    <row r="1293" spans="80:81">
      <c r="CB1293"/>
      <c r="CC1293"/>
    </row>
    <row r="1294" spans="80:81">
      <c r="CB1294"/>
      <c r="CC1294"/>
    </row>
    <row r="1295" spans="80:81">
      <c r="CB1295"/>
      <c r="CC1295"/>
    </row>
    <row r="1296" spans="80:81">
      <c r="CB1296"/>
      <c r="CC1296"/>
    </row>
    <row r="1297" spans="80:81">
      <c r="CB1297"/>
      <c r="CC1297"/>
    </row>
    <row r="1298" spans="80:81">
      <c r="CB1298"/>
      <c r="CC1298"/>
    </row>
    <row r="1299" spans="80:81">
      <c r="CB1299"/>
      <c r="CC1299"/>
    </row>
    <row r="1300" spans="80:81">
      <c r="CB1300"/>
      <c r="CC1300"/>
    </row>
    <row r="1301" spans="80:81">
      <c r="CB1301"/>
      <c r="CC1301"/>
    </row>
    <row r="1302" spans="80:81">
      <c r="CB1302"/>
      <c r="CC1302"/>
    </row>
    <row r="1303" spans="80:81">
      <c r="CB1303"/>
      <c r="CC1303"/>
    </row>
    <row r="1304" spans="80:81">
      <c r="CB1304"/>
      <c r="CC1304"/>
    </row>
    <row r="1305" spans="80:81">
      <c r="CB1305"/>
      <c r="CC1305"/>
    </row>
    <row r="1306" spans="80:81">
      <c r="CB1306"/>
      <c r="CC1306"/>
    </row>
    <row r="1307" spans="80:81">
      <c r="CB1307"/>
      <c r="CC1307"/>
    </row>
    <row r="1308" spans="80:81">
      <c r="CB1308"/>
      <c r="CC1308"/>
    </row>
    <row r="1309" spans="80:81">
      <c r="CB1309"/>
      <c r="CC1309"/>
    </row>
    <row r="1310" spans="80:81">
      <c r="CB1310"/>
      <c r="CC1310"/>
    </row>
    <row r="1311" spans="80:81">
      <c r="CB1311"/>
      <c r="CC1311"/>
    </row>
    <row r="1312" spans="80:81">
      <c r="CB1312"/>
      <c r="CC1312"/>
    </row>
    <row r="1313" spans="80:81">
      <c r="CB1313"/>
      <c r="CC1313"/>
    </row>
    <row r="1314" spans="80:81">
      <c r="CB1314"/>
      <c r="CC1314"/>
    </row>
    <row r="1315" spans="80:81">
      <c r="CB1315"/>
      <c r="CC1315"/>
    </row>
    <row r="1316" spans="80:81">
      <c r="CB1316"/>
      <c r="CC1316"/>
    </row>
    <row r="1317" spans="80:81">
      <c r="CB1317"/>
      <c r="CC1317"/>
    </row>
    <row r="1318" spans="80:81">
      <c r="CB1318"/>
      <c r="CC1318"/>
    </row>
    <row r="1319" spans="80:81">
      <c r="CB1319"/>
      <c r="CC1319"/>
    </row>
    <row r="1320" spans="80:81">
      <c r="CB1320"/>
      <c r="CC1320"/>
    </row>
    <row r="1321" spans="80:81">
      <c r="CB1321"/>
      <c r="CC1321"/>
    </row>
    <row r="1322" spans="80:81">
      <c r="CB1322"/>
      <c r="CC1322"/>
    </row>
    <row r="1323" spans="80:81">
      <c r="CB1323"/>
      <c r="CC1323"/>
    </row>
    <row r="1324" spans="80:81">
      <c r="CB1324"/>
      <c r="CC1324"/>
    </row>
    <row r="1325" spans="80:81">
      <c r="CB1325"/>
      <c r="CC1325"/>
    </row>
    <row r="1326" spans="80:81">
      <c r="CB1326"/>
      <c r="CC1326"/>
    </row>
    <row r="1327" spans="80:81">
      <c r="CB1327"/>
      <c r="CC1327"/>
    </row>
    <row r="1328" spans="80:81">
      <c r="CB1328"/>
      <c r="CC1328"/>
    </row>
    <row r="1329" spans="80:81">
      <c r="CB1329"/>
      <c r="CC1329"/>
    </row>
    <row r="1330" spans="80:81">
      <c r="CB1330"/>
      <c r="CC1330"/>
    </row>
    <row r="1331" spans="80:81">
      <c r="CB1331"/>
      <c r="CC1331"/>
    </row>
    <row r="1332" spans="80:81">
      <c r="CB1332"/>
      <c r="CC1332"/>
    </row>
    <row r="1333" spans="80:81">
      <c r="CB1333"/>
      <c r="CC1333"/>
    </row>
    <row r="1334" spans="80:81">
      <c r="CB1334"/>
      <c r="CC1334"/>
    </row>
    <row r="1335" spans="80:81">
      <c r="CB1335"/>
      <c r="CC1335"/>
    </row>
    <row r="1336" spans="80:81">
      <c r="CB1336"/>
      <c r="CC1336"/>
    </row>
    <row r="1337" spans="80:81">
      <c r="CB1337"/>
      <c r="CC1337"/>
    </row>
    <row r="1338" spans="80:81">
      <c r="CB1338"/>
      <c r="CC1338"/>
    </row>
    <row r="1339" spans="80:81">
      <c r="CB1339"/>
      <c r="CC1339"/>
    </row>
    <row r="1340" spans="80:81">
      <c r="CB1340"/>
      <c r="CC1340"/>
    </row>
    <row r="1341" spans="80:81">
      <c r="CB1341"/>
      <c r="CC1341"/>
    </row>
    <row r="1342" spans="80:81">
      <c r="CB1342"/>
      <c r="CC1342"/>
    </row>
    <row r="1343" spans="80:81">
      <c r="CB1343"/>
      <c r="CC1343"/>
    </row>
    <row r="1344" spans="80:81">
      <c r="CB1344"/>
      <c r="CC1344"/>
    </row>
    <row r="1345" spans="80:81">
      <c r="CB1345"/>
      <c r="CC1345"/>
    </row>
    <row r="1346" spans="80:81">
      <c r="CB1346"/>
      <c r="CC1346"/>
    </row>
    <row r="1347" spans="80:81">
      <c r="CB1347"/>
      <c r="CC1347"/>
    </row>
    <row r="1348" spans="80:81">
      <c r="CB1348"/>
      <c r="CC1348"/>
    </row>
    <row r="1349" spans="80:81">
      <c r="CB1349"/>
      <c r="CC1349"/>
    </row>
    <row r="1350" spans="80:81">
      <c r="CB1350"/>
      <c r="CC1350"/>
    </row>
    <row r="1351" spans="80:81">
      <c r="CB1351"/>
      <c r="CC1351"/>
    </row>
    <row r="1352" spans="80:81">
      <c r="CB1352"/>
      <c r="CC1352"/>
    </row>
    <row r="1353" spans="80:81">
      <c r="CB1353"/>
      <c r="CC1353"/>
    </row>
    <row r="1354" spans="80:81">
      <c r="CB1354"/>
      <c r="CC1354"/>
    </row>
    <row r="1355" spans="80:81">
      <c r="CB1355"/>
      <c r="CC1355"/>
    </row>
    <row r="1356" spans="80:81">
      <c r="CB1356"/>
      <c r="CC1356"/>
    </row>
    <row r="1357" spans="80:81">
      <c r="CB1357"/>
      <c r="CC1357"/>
    </row>
    <row r="1358" spans="80:81">
      <c r="CB1358"/>
      <c r="CC1358"/>
    </row>
    <row r="1359" spans="80:81">
      <c r="CB1359"/>
      <c r="CC1359"/>
    </row>
    <row r="1360" spans="80:81">
      <c r="CB1360"/>
      <c r="CC1360"/>
    </row>
    <row r="1361" spans="80:81">
      <c r="CB1361"/>
      <c r="CC1361"/>
    </row>
    <row r="1362" spans="80:81">
      <c r="CB1362"/>
      <c r="CC1362"/>
    </row>
    <row r="1363" spans="80:81">
      <c r="CB1363"/>
      <c r="CC1363"/>
    </row>
    <row r="1364" spans="80:81">
      <c r="CB1364"/>
      <c r="CC1364"/>
    </row>
    <row r="1365" spans="80:81">
      <c r="CB1365"/>
      <c r="CC1365"/>
    </row>
    <row r="1366" spans="80:81">
      <c r="CB1366"/>
      <c r="CC1366"/>
    </row>
    <row r="1367" spans="80:81">
      <c r="CB1367"/>
      <c r="CC1367"/>
    </row>
    <row r="1368" spans="80:81">
      <c r="CB1368"/>
      <c r="CC1368"/>
    </row>
    <row r="1369" spans="80:81">
      <c r="CB1369"/>
      <c r="CC1369"/>
    </row>
    <row r="1370" spans="80:81">
      <c r="CB1370"/>
      <c r="CC1370"/>
    </row>
    <row r="1371" spans="80:81">
      <c r="CB1371"/>
      <c r="CC1371"/>
    </row>
    <row r="1372" spans="80:81">
      <c r="CB1372"/>
      <c r="CC1372"/>
    </row>
    <row r="1373" spans="80:81">
      <c r="CB1373"/>
      <c r="CC1373"/>
    </row>
    <row r="1374" spans="80:81">
      <c r="CB1374"/>
      <c r="CC1374"/>
    </row>
    <row r="1375" spans="80:81">
      <c r="CB1375"/>
      <c r="CC1375"/>
    </row>
    <row r="1376" spans="80:81">
      <c r="CB1376"/>
      <c r="CC1376"/>
    </row>
    <row r="1377" spans="80:81">
      <c r="CB1377"/>
      <c r="CC1377"/>
    </row>
    <row r="1378" spans="80:81">
      <c r="CB1378"/>
      <c r="CC1378"/>
    </row>
    <row r="1379" spans="80:81">
      <c r="CB1379"/>
      <c r="CC1379"/>
    </row>
    <row r="1380" spans="80:81">
      <c r="CB1380"/>
      <c r="CC1380"/>
    </row>
    <row r="1381" spans="80:81">
      <c r="CB1381"/>
      <c r="CC1381"/>
    </row>
    <row r="1382" spans="80:81">
      <c r="CB1382"/>
      <c r="CC1382"/>
    </row>
    <row r="1383" spans="80:81">
      <c r="CB1383"/>
      <c r="CC1383"/>
    </row>
    <row r="1384" spans="80:81">
      <c r="CB1384"/>
      <c r="CC1384"/>
    </row>
    <row r="1385" spans="80:81">
      <c r="CB1385"/>
      <c r="CC1385"/>
    </row>
    <row r="1386" spans="80:81">
      <c r="CB1386"/>
      <c r="CC1386"/>
    </row>
    <row r="1387" spans="80:81">
      <c r="CB1387"/>
      <c r="CC1387"/>
    </row>
    <row r="1388" spans="80:81">
      <c r="CB1388"/>
      <c r="CC1388"/>
    </row>
    <row r="1389" spans="80:81">
      <c r="CB1389"/>
      <c r="CC1389"/>
    </row>
    <row r="1390" spans="80:81">
      <c r="CB1390"/>
      <c r="CC1390"/>
    </row>
    <row r="1391" spans="80:81">
      <c r="CB1391"/>
      <c r="CC1391"/>
    </row>
    <row r="1392" spans="80:81">
      <c r="CB1392"/>
      <c r="CC1392"/>
    </row>
    <row r="1393" spans="80:81">
      <c r="CB1393"/>
      <c r="CC1393"/>
    </row>
    <row r="1394" spans="80:81">
      <c r="CB1394"/>
      <c r="CC1394"/>
    </row>
    <row r="1395" spans="80:81">
      <c r="CB1395"/>
      <c r="CC1395"/>
    </row>
    <row r="1396" spans="80:81">
      <c r="CB1396"/>
      <c r="CC1396"/>
    </row>
    <row r="1397" spans="80:81">
      <c r="CB1397"/>
      <c r="CC1397"/>
    </row>
    <row r="1398" spans="80:81">
      <c r="CB1398"/>
      <c r="CC1398"/>
    </row>
    <row r="1399" spans="80:81">
      <c r="CB1399"/>
      <c r="CC1399"/>
    </row>
    <row r="1400" spans="80:81">
      <c r="CB1400"/>
      <c r="CC1400"/>
    </row>
    <row r="1401" spans="80:81">
      <c r="CB1401"/>
      <c r="CC1401"/>
    </row>
    <row r="1402" spans="80:81">
      <c r="CB1402"/>
      <c r="CC1402"/>
    </row>
    <row r="1403" spans="80:81">
      <c r="CB1403"/>
      <c r="CC1403"/>
    </row>
    <row r="1404" spans="80:81">
      <c r="CB1404"/>
      <c r="CC1404"/>
    </row>
    <row r="1405" spans="80:81">
      <c r="CB1405"/>
      <c r="CC1405"/>
    </row>
    <row r="1406" spans="80:81">
      <c r="CB1406"/>
      <c r="CC1406"/>
    </row>
    <row r="1407" spans="80:81">
      <c r="CB1407"/>
      <c r="CC1407"/>
    </row>
    <row r="1408" spans="80:81">
      <c r="CB1408"/>
      <c r="CC1408"/>
    </row>
    <row r="1409" spans="80:81">
      <c r="CB1409"/>
      <c r="CC1409"/>
    </row>
    <row r="1410" spans="80:81">
      <c r="CB1410"/>
      <c r="CC1410"/>
    </row>
    <row r="1411" spans="80:81">
      <c r="CB1411"/>
      <c r="CC1411"/>
    </row>
    <row r="1412" spans="80:81">
      <c r="CB1412"/>
      <c r="CC1412"/>
    </row>
    <row r="1413" spans="80:81">
      <c r="CB1413"/>
      <c r="CC1413"/>
    </row>
    <row r="1414" spans="80:81">
      <c r="CB1414"/>
      <c r="CC1414"/>
    </row>
    <row r="1415" spans="80:81">
      <c r="CB1415"/>
      <c r="CC1415"/>
    </row>
    <row r="1416" spans="80:81">
      <c r="CB1416"/>
      <c r="CC1416"/>
    </row>
    <row r="1417" spans="80:81">
      <c r="CB1417"/>
      <c r="CC1417"/>
    </row>
    <row r="1418" spans="80:81">
      <c r="CB1418"/>
      <c r="CC1418"/>
    </row>
    <row r="1419" spans="80:81">
      <c r="CB1419"/>
      <c r="CC1419"/>
    </row>
    <row r="1420" spans="80:81">
      <c r="CB1420"/>
      <c r="CC1420"/>
    </row>
    <row r="1421" spans="80:81">
      <c r="CB1421"/>
      <c r="CC1421"/>
    </row>
    <row r="1422" spans="80:81">
      <c r="CB1422"/>
      <c r="CC1422"/>
    </row>
    <row r="1423" spans="80:81">
      <c r="CB1423"/>
      <c r="CC1423"/>
    </row>
    <row r="1424" spans="80:81">
      <c r="CB1424"/>
      <c r="CC1424"/>
    </row>
    <row r="1425" spans="80:81">
      <c r="CB1425"/>
      <c r="CC1425"/>
    </row>
    <row r="1426" spans="80:81">
      <c r="CB1426"/>
      <c r="CC1426"/>
    </row>
    <row r="1427" spans="80:81">
      <c r="CB1427"/>
      <c r="CC1427"/>
    </row>
    <row r="1428" spans="80:81">
      <c r="CB1428"/>
      <c r="CC1428"/>
    </row>
    <row r="1429" spans="80:81">
      <c r="CB1429"/>
      <c r="CC1429"/>
    </row>
    <row r="1430" spans="80:81">
      <c r="CB1430"/>
      <c r="CC1430"/>
    </row>
    <row r="1431" spans="80:81">
      <c r="CB1431"/>
      <c r="CC1431"/>
    </row>
    <row r="1432" spans="80:81">
      <c r="CB1432"/>
      <c r="CC1432"/>
    </row>
    <row r="1433" spans="80:81">
      <c r="CB1433"/>
      <c r="CC1433"/>
    </row>
    <row r="1434" spans="80:81">
      <c r="CB1434"/>
      <c r="CC1434"/>
    </row>
    <row r="1435" spans="80:81">
      <c r="CB1435"/>
      <c r="CC1435"/>
    </row>
    <row r="1436" spans="80:81">
      <c r="CB1436"/>
      <c r="CC1436"/>
    </row>
    <row r="1437" spans="80:81">
      <c r="CB1437"/>
      <c r="CC1437"/>
    </row>
    <row r="1438" spans="80:81">
      <c r="CB1438"/>
      <c r="CC1438"/>
    </row>
    <row r="1439" spans="80:81">
      <c r="CB1439"/>
      <c r="CC1439"/>
    </row>
    <row r="1440" spans="80:81">
      <c r="CB1440"/>
      <c r="CC1440"/>
    </row>
    <row r="1441" spans="80:81">
      <c r="CB1441"/>
      <c r="CC1441"/>
    </row>
    <row r="1442" spans="80:81">
      <c r="CB1442"/>
      <c r="CC1442"/>
    </row>
    <row r="1443" spans="80:81">
      <c r="CB1443"/>
      <c r="CC1443"/>
    </row>
    <row r="1444" spans="80:81">
      <c r="CB1444"/>
      <c r="CC1444"/>
    </row>
    <row r="1445" spans="80:81">
      <c r="CB1445"/>
      <c r="CC1445"/>
    </row>
    <row r="1446" spans="80:81">
      <c r="CB1446"/>
      <c r="CC1446"/>
    </row>
    <row r="1447" spans="80:81">
      <c r="CB1447"/>
      <c r="CC1447"/>
    </row>
    <row r="1448" spans="80:81">
      <c r="CB1448"/>
      <c r="CC1448"/>
    </row>
    <row r="1449" spans="80:81">
      <c r="CB1449"/>
      <c r="CC1449"/>
    </row>
    <row r="1450" spans="80:81">
      <c r="CB1450"/>
      <c r="CC1450"/>
    </row>
    <row r="1451" spans="80:81">
      <c r="CB1451"/>
      <c r="CC1451"/>
    </row>
    <row r="1452" spans="80:81">
      <c r="CB1452"/>
      <c r="CC1452"/>
    </row>
    <row r="1453" spans="80:81">
      <c r="CB1453"/>
      <c r="CC1453"/>
    </row>
    <row r="1454" spans="80:81">
      <c r="CB1454"/>
      <c r="CC1454"/>
    </row>
    <row r="1455" spans="80:81">
      <c r="CB1455"/>
      <c r="CC1455"/>
    </row>
    <row r="1456" spans="80:81">
      <c r="CB1456"/>
      <c r="CC1456"/>
    </row>
    <row r="1457" spans="80:81">
      <c r="CB1457"/>
      <c r="CC1457"/>
    </row>
    <row r="1458" spans="80:81">
      <c r="CB1458"/>
      <c r="CC1458"/>
    </row>
    <row r="1459" spans="80:81">
      <c r="CB1459"/>
      <c r="CC1459"/>
    </row>
    <row r="1460" spans="80:81">
      <c r="CB1460"/>
      <c r="CC1460"/>
    </row>
    <row r="1461" spans="80:81">
      <c r="CB1461"/>
      <c r="CC1461"/>
    </row>
    <row r="1462" spans="80:81">
      <c r="CB1462"/>
      <c r="CC1462"/>
    </row>
    <row r="1463" spans="80:81">
      <c r="CB1463"/>
      <c r="CC1463"/>
    </row>
    <row r="1464" spans="80:81">
      <c r="CB1464"/>
      <c r="CC1464"/>
    </row>
    <row r="1465" spans="80:81">
      <c r="CB1465"/>
      <c r="CC1465"/>
    </row>
    <row r="1466" spans="80:81">
      <c r="CB1466"/>
      <c r="CC1466"/>
    </row>
    <row r="1467" spans="80:81">
      <c r="CB1467"/>
      <c r="CC1467"/>
    </row>
    <row r="1468" spans="80:81">
      <c r="CB1468"/>
      <c r="CC1468"/>
    </row>
    <row r="1469" spans="80:81">
      <c r="CB1469"/>
      <c r="CC1469"/>
    </row>
    <row r="1470" spans="80:81">
      <c r="CB1470"/>
      <c r="CC1470"/>
    </row>
    <row r="1471" spans="80:81">
      <c r="CB1471"/>
      <c r="CC1471"/>
    </row>
    <row r="1472" spans="80:81">
      <c r="CB1472"/>
      <c r="CC1472"/>
    </row>
    <row r="1473" spans="80:81">
      <c r="CB1473"/>
      <c r="CC1473"/>
    </row>
    <row r="1474" spans="80:81">
      <c r="CB1474"/>
      <c r="CC1474"/>
    </row>
    <row r="1475" spans="80:81">
      <c r="CB1475"/>
      <c r="CC1475"/>
    </row>
    <row r="1476" spans="80:81">
      <c r="CB1476"/>
      <c r="CC1476"/>
    </row>
    <row r="1477" spans="80:81">
      <c r="CB1477"/>
      <c r="CC1477"/>
    </row>
    <row r="1478" spans="80:81">
      <c r="CB1478"/>
      <c r="CC1478"/>
    </row>
    <row r="1479" spans="80:81">
      <c r="CB1479"/>
      <c r="CC1479"/>
    </row>
    <row r="1480" spans="80:81">
      <c r="CB1480"/>
      <c r="CC1480"/>
    </row>
    <row r="1481" spans="80:81">
      <c r="CB1481"/>
      <c r="CC1481"/>
    </row>
    <row r="1482" spans="80:81">
      <c r="CB1482"/>
      <c r="CC1482"/>
    </row>
    <row r="1483" spans="80:81">
      <c r="CB1483"/>
      <c r="CC1483"/>
    </row>
    <row r="1484" spans="80:81">
      <c r="CB1484"/>
      <c r="CC1484"/>
    </row>
    <row r="1485" spans="80:81">
      <c r="CB1485"/>
      <c r="CC1485"/>
    </row>
    <row r="1486" spans="80:81">
      <c r="CB1486"/>
      <c r="CC1486"/>
    </row>
    <row r="1487" spans="80:81">
      <c r="CB1487"/>
      <c r="CC1487"/>
    </row>
    <row r="1488" spans="80:81">
      <c r="CB1488"/>
      <c r="CC1488"/>
    </row>
    <row r="1489" spans="80:81">
      <c r="CB1489"/>
      <c r="CC1489"/>
    </row>
    <row r="1490" spans="80:81">
      <c r="CB1490"/>
      <c r="CC1490"/>
    </row>
    <row r="1491" spans="80:81">
      <c r="CB1491"/>
      <c r="CC1491"/>
    </row>
    <row r="1492" spans="80:81">
      <c r="CB1492"/>
      <c r="CC1492"/>
    </row>
    <row r="1493" spans="80:81">
      <c r="CB1493"/>
      <c r="CC1493"/>
    </row>
    <row r="1494" spans="80:81">
      <c r="CB1494"/>
      <c r="CC1494"/>
    </row>
    <row r="1495" spans="80:81">
      <c r="CB1495"/>
      <c r="CC1495"/>
    </row>
    <row r="1496" spans="80:81">
      <c r="CB1496"/>
      <c r="CC1496"/>
    </row>
    <row r="1497" spans="80:81">
      <c r="CB1497"/>
      <c r="CC1497"/>
    </row>
    <row r="1498" spans="80:81">
      <c r="CB1498"/>
      <c r="CC1498"/>
    </row>
    <row r="1499" spans="80:81">
      <c r="CB1499"/>
      <c r="CC1499"/>
    </row>
    <row r="1500" spans="80:81">
      <c r="CB1500"/>
      <c r="CC1500"/>
    </row>
    <row r="1501" spans="80:81">
      <c r="CB1501"/>
      <c r="CC1501"/>
    </row>
    <row r="1502" spans="80:81">
      <c r="CB1502"/>
      <c r="CC1502"/>
    </row>
    <row r="1503" spans="80:81">
      <c r="CB1503"/>
      <c r="CC1503"/>
    </row>
    <row r="1504" spans="80:81">
      <c r="CB1504"/>
      <c r="CC1504"/>
    </row>
    <row r="1505" spans="80:81">
      <c r="CB1505"/>
      <c r="CC1505"/>
    </row>
    <row r="1506" spans="80:81">
      <c r="CB1506"/>
      <c r="CC1506"/>
    </row>
    <row r="1507" spans="80:81">
      <c r="CB1507"/>
      <c r="CC1507"/>
    </row>
    <row r="1508" spans="80:81">
      <c r="CB1508"/>
      <c r="CC1508"/>
    </row>
    <row r="1509" spans="80:81">
      <c r="CB1509"/>
      <c r="CC1509"/>
    </row>
    <row r="1510" spans="80:81">
      <c r="CB1510"/>
      <c r="CC1510"/>
    </row>
    <row r="1511" spans="80:81">
      <c r="CB1511"/>
      <c r="CC1511"/>
    </row>
    <row r="1512" spans="80:81">
      <c r="CB1512"/>
      <c r="CC1512"/>
    </row>
    <row r="1513" spans="80:81">
      <c r="CB1513"/>
      <c r="CC1513"/>
    </row>
    <row r="1514" spans="80:81">
      <c r="CB1514"/>
      <c r="CC1514"/>
    </row>
    <row r="1515" spans="80:81">
      <c r="CB1515"/>
      <c r="CC1515"/>
    </row>
    <row r="1516" spans="80:81">
      <c r="CB1516"/>
      <c r="CC1516"/>
    </row>
    <row r="1517" spans="80:81">
      <c r="CB1517"/>
      <c r="CC1517"/>
    </row>
    <row r="1518" spans="80:81">
      <c r="CB1518"/>
      <c r="CC1518"/>
    </row>
    <row r="1519" spans="80:81">
      <c r="CB1519"/>
      <c r="CC1519"/>
    </row>
    <row r="1520" spans="80:81">
      <c r="CB1520"/>
      <c r="CC1520"/>
    </row>
    <row r="1521" spans="80:81">
      <c r="CB1521"/>
      <c r="CC1521"/>
    </row>
    <row r="1522" spans="80:81">
      <c r="CB1522"/>
      <c r="CC1522"/>
    </row>
    <row r="1523" spans="80:81">
      <c r="CB1523"/>
      <c r="CC1523"/>
    </row>
    <row r="1524" spans="80:81">
      <c r="CB1524"/>
      <c r="CC1524"/>
    </row>
    <row r="1525" spans="80:81">
      <c r="CB1525"/>
      <c r="CC1525"/>
    </row>
    <row r="1526" spans="80:81">
      <c r="CB1526"/>
      <c r="CC1526"/>
    </row>
    <row r="1527" spans="80:81">
      <c r="CB1527"/>
      <c r="CC1527"/>
    </row>
    <row r="1528" spans="80:81">
      <c r="CB1528"/>
      <c r="CC1528"/>
    </row>
    <row r="1529" spans="80:81">
      <c r="CB1529"/>
      <c r="CC1529"/>
    </row>
    <row r="1530" spans="80:81">
      <c r="CB1530"/>
      <c r="CC1530"/>
    </row>
    <row r="1531" spans="80:81">
      <c r="CB1531"/>
      <c r="CC1531"/>
    </row>
    <row r="1532" spans="80:81">
      <c r="CB1532"/>
      <c r="CC1532"/>
    </row>
    <row r="1533" spans="80:81">
      <c r="CB1533"/>
      <c r="CC1533"/>
    </row>
    <row r="1534" spans="80:81">
      <c r="CB1534"/>
      <c r="CC1534"/>
    </row>
    <row r="1535" spans="80:81">
      <c r="CB1535"/>
      <c r="CC1535"/>
    </row>
    <row r="1536" spans="80:81">
      <c r="CB1536"/>
      <c r="CC1536"/>
    </row>
    <row r="1537" spans="80:81">
      <c r="CB1537"/>
      <c r="CC1537"/>
    </row>
    <row r="1538" spans="80:81">
      <c r="CB1538"/>
      <c r="CC1538"/>
    </row>
    <row r="1539" spans="80:81">
      <c r="CB1539"/>
      <c r="CC1539"/>
    </row>
    <row r="1540" spans="80:81">
      <c r="CB1540"/>
      <c r="CC1540"/>
    </row>
    <row r="1541" spans="80:81">
      <c r="CB1541"/>
      <c r="CC1541"/>
    </row>
    <row r="1542" spans="80:81">
      <c r="CB1542"/>
      <c r="CC1542"/>
    </row>
    <row r="1543" spans="80:81">
      <c r="CB1543"/>
      <c r="CC1543"/>
    </row>
    <row r="1544" spans="80:81">
      <c r="CB1544"/>
      <c r="CC1544"/>
    </row>
    <row r="1545" spans="80:81">
      <c r="CB1545"/>
      <c r="CC1545"/>
    </row>
    <row r="1546" spans="80:81">
      <c r="CB1546"/>
      <c r="CC1546"/>
    </row>
    <row r="1547" spans="80:81">
      <c r="CB1547"/>
      <c r="CC1547"/>
    </row>
    <row r="1548" spans="80:81">
      <c r="CB1548"/>
      <c r="CC1548"/>
    </row>
    <row r="1549" spans="80:81">
      <c r="CB1549"/>
      <c r="CC1549"/>
    </row>
    <row r="1550" spans="80:81">
      <c r="CB1550"/>
      <c r="CC1550"/>
    </row>
    <row r="1551" spans="80:81">
      <c r="CB1551"/>
      <c r="CC1551"/>
    </row>
    <row r="1552" spans="80:81">
      <c r="CB1552"/>
      <c r="CC1552"/>
    </row>
    <row r="1553" spans="80:81">
      <c r="CB1553"/>
      <c r="CC1553"/>
    </row>
    <row r="1554" spans="80:81">
      <c r="CB1554"/>
      <c r="CC1554"/>
    </row>
    <row r="1555" spans="80:81">
      <c r="CB1555"/>
      <c r="CC1555"/>
    </row>
    <row r="1556" spans="80:81">
      <c r="CB1556"/>
      <c r="CC1556"/>
    </row>
    <row r="1557" spans="80:81">
      <c r="CB1557"/>
      <c r="CC1557"/>
    </row>
    <row r="1558" spans="80:81">
      <c r="CB1558"/>
      <c r="CC1558"/>
    </row>
    <row r="1559" spans="80:81">
      <c r="CB1559"/>
      <c r="CC1559"/>
    </row>
    <row r="1560" spans="80:81">
      <c r="CB1560"/>
      <c r="CC1560"/>
    </row>
    <row r="1561" spans="80:81">
      <c r="CB1561"/>
      <c r="CC1561"/>
    </row>
    <row r="1562" spans="80:81">
      <c r="CB1562"/>
      <c r="CC1562"/>
    </row>
    <row r="1563" spans="80:81">
      <c r="CB1563"/>
      <c r="CC1563"/>
    </row>
    <row r="1564" spans="80:81">
      <c r="CB1564"/>
      <c r="CC1564"/>
    </row>
    <row r="1565" spans="80:81">
      <c r="CB1565"/>
      <c r="CC1565"/>
    </row>
    <row r="1566" spans="80:81">
      <c r="CB1566"/>
      <c r="CC1566"/>
    </row>
    <row r="1567" spans="80:81">
      <c r="CB1567"/>
      <c r="CC1567"/>
    </row>
    <row r="1568" spans="80:81">
      <c r="CB1568"/>
      <c r="CC1568"/>
    </row>
    <row r="1569" spans="80:81">
      <c r="CB1569"/>
      <c r="CC1569"/>
    </row>
    <row r="1570" spans="80:81">
      <c r="CB1570"/>
      <c r="CC1570"/>
    </row>
    <row r="1571" spans="80:81">
      <c r="CB1571"/>
      <c r="CC1571"/>
    </row>
    <row r="1572" spans="80:81">
      <c r="CB1572"/>
      <c r="CC1572"/>
    </row>
    <row r="1573" spans="80:81">
      <c r="CB1573"/>
      <c r="CC1573"/>
    </row>
    <row r="1574" spans="80:81">
      <c r="CB1574"/>
      <c r="CC1574"/>
    </row>
    <row r="1575" spans="80:81">
      <c r="CB1575"/>
      <c r="CC1575"/>
    </row>
    <row r="1576" spans="80:81">
      <c r="CB1576"/>
      <c r="CC1576"/>
    </row>
    <row r="1577" spans="80:81">
      <c r="CB1577"/>
      <c r="CC1577"/>
    </row>
    <row r="1578" spans="80:81">
      <c r="CB1578"/>
      <c r="CC1578"/>
    </row>
    <row r="1579" spans="80:81">
      <c r="CB1579"/>
      <c r="CC1579"/>
    </row>
    <row r="1580" spans="80:81">
      <c r="CB1580"/>
      <c r="CC1580"/>
    </row>
    <row r="1581" spans="80:81">
      <c r="CB1581"/>
      <c r="CC1581"/>
    </row>
    <row r="1582" spans="80:81">
      <c r="CB1582"/>
      <c r="CC1582"/>
    </row>
    <row r="1583" spans="80:81">
      <c r="CB1583"/>
      <c r="CC1583"/>
    </row>
    <row r="1584" spans="80:81">
      <c r="CB1584"/>
      <c r="CC1584"/>
    </row>
    <row r="1585" spans="80:81">
      <c r="CB1585"/>
      <c r="CC1585"/>
    </row>
    <row r="1586" spans="80:81">
      <c r="CB1586"/>
      <c r="CC1586"/>
    </row>
    <row r="1587" spans="80:81">
      <c r="CB1587"/>
      <c r="CC1587"/>
    </row>
    <row r="1588" spans="80:81">
      <c r="CB1588"/>
      <c r="CC1588"/>
    </row>
    <row r="1589" spans="80:81">
      <c r="CB1589"/>
      <c r="CC1589"/>
    </row>
    <row r="1590" spans="80:81">
      <c r="CB1590"/>
      <c r="CC1590"/>
    </row>
    <row r="1591" spans="80:81">
      <c r="CB1591"/>
      <c r="CC1591"/>
    </row>
    <row r="1592" spans="80:81">
      <c r="CB1592"/>
      <c r="CC1592"/>
    </row>
    <row r="1593" spans="80:81">
      <c r="CB1593"/>
      <c r="CC1593"/>
    </row>
    <row r="1594" spans="80:81">
      <c r="CB1594"/>
      <c r="CC1594"/>
    </row>
    <row r="1595" spans="80:81">
      <c r="CB1595"/>
      <c r="CC1595"/>
    </row>
    <row r="1596" spans="80:81">
      <c r="CB1596"/>
      <c r="CC1596"/>
    </row>
    <row r="1597" spans="80:81">
      <c r="CB1597"/>
      <c r="CC1597"/>
    </row>
    <row r="1598" spans="80:81">
      <c r="CB1598"/>
      <c r="CC1598"/>
    </row>
    <row r="1599" spans="80:81">
      <c r="CB1599"/>
      <c r="CC1599"/>
    </row>
    <row r="1600" spans="80:81">
      <c r="CB1600"/>
      <c r="CC1600"/>
    </row>
    <row r="1601" spans="80:81">
      <c r="CB1601"/>
      <c r="CC1601"/>
    </row>
    <row r="1602" spans="80:81">
      <c r="CB1602"/>
      <c r="CC1602"/>
    </row>
    <row r="1603" spans="80:81">
      <c r="CB1603"/>
      <c r="CC1603"/>
    </row>
    <row r="1604" spans="80:81">
      <c r="CB1604"/>
      <c r="CC1604"/>
    </row>
    <row r="1605" spans="80:81">
      <c r="CB1605"/>
      <c r="CC1605"/>
    </row>
    <row r="1606" spans="80:81">
      <c r="CB1606"/>
      <c r="CC1606"/>
    </row>
    <row r="1607" spans="80:81">
      <c r="CB1607"/>
      <c r="CC1607"/>
    </row>
    <row r="1608" spans="80:81">
      <c r="CB1608"/>
      <c r="CC1608"/>
    </row>
    <row r="1609" spans="80:81">
      <c r="CB1609"/>
      <c r="CC1609"/>
    </row>
    <row r="1610" spans="80:81">
      <c r="CB1610"/>
      <c r="CC1610"/>
    </row>
    <row r="1611" spans="80:81">
      <c r="CB1611"/>
      <c r="CC1611"/>
    </row>
    <row r="1612" spans="80:81">
      <c r="CB1612"/>
      <c r="CC1612"/>
    </row>
    <row r="1613" spans="80:81">
      <c r="CB1613"/>
      <c r="CC1613"/>
    </row>
    <row r="1614" spans="80:81">
      <c r="CB1614"/>
      <c r="CC1614"/>
    </row>
    <row r="1615" spans="80:81">
      <c r="CB1615"/>
      <c r="CC1615"/>
    </row>
    <row r="1616" spans="80:81">
      <c r="CB1616"/>
      <c r="CC1616"/>
    </row>
    <row r="1617" spans="80:81">
      <c r="CB1617"/>
      <c r="CC1617"/>
    </row>
    <row r="1618" spans="80:81">
      <c r="CB1618"/>
      <c r="CC1618"/>
    </row>
    <row r="1619" spans="80:81">
      <c r="CB1619"/>
      <c r="CC1619"/>
    </row>
    <row r="1620" spans="80:81">
      <c r="CB1620"/>
      <c r="CC1620"/>
    </row>
    <row r="1621" spans="80:81">
      <c r="CB1621"/>
      <c r="CC1621"/>
    </row>
    <row r="1622" spans="80:81">
      <c r="CB1622"/>
      <c r="CC1622"/>
    </row>
    <row r="1623" spans="80:81">
      <c r="CB1623"/>
      <c r="CC1623"/>
    </row>
    <row r="1624" spans="80:81">
      <c r="CB1624"/>
      <c r="CC1624"/>
    </row>
    <row r="1625" spans="80:81">
      <c r="CB1625"/>
      <c r="CC1625"/>
    </row>
    <row r="1626" spans="80:81">
      <c r="CB1626"/>
      <c r="CC1626"/>
    </row>
    <row r="1627" spans="80:81">
      <c r="CB1627"/>
      <c r="CC1627"/>
    </row>
    <row r="1628" spans="80:81">
      <c r="CB1628"/>
      <c r="CC1628"/>
    </row>
    <row r="1629" spans="80:81">
      <c r="CB1629"/>
      <c r="CC1629"/>
    </row>
    <row r="1630" spans="80:81">
      <c r="CB1630"/>
      <c r="CC1630"/>
    </row>
    <row r="1631" spans="80:81">
      <c r="CB1631"/>
      <c r="CC1631"/>
    </row>
    <row r="1632" spans="80:81">
      <c r="CB1632"/>
      <c r="CC1632"/>
    </row>
    <row r="1633" spans="80:81">
      <c r="CB1633"/>
      <c r="CC1633"/>
    </row>
    <row r="1634" spans="80:81">
      <c r="CB1634"/>
      <c r="CC1634"/>
    </row>
    <row r="1635" spans="80:81">
      <c r="CB1635"/>
      <c r="CC1635"/>
    </row>
    <row r="1636" spans="80:81">
      <c r="CB1636"/>
      <c r="CC1636"/>
    </row>
    <row r="1637" spans="80:81">
      <c r="CB1637"/>
      <c r="CC1637"/>
    </row>
    <row r="1638" spans="80:81">
      <c r="CB1638"/>
      <c r="CC1638"/>
    </row>
    <row r="1639" spans="80:81">
      <c r="CB1639"/>
      <c r="CC1639"/>
    </row>
    <row r="1640" spans="80:81">
      <c r="CB1640"/>
      <c r="CC1640"/>
    </row>
    <row r="1641" spans="80:81">
      <c r="CB1641"/>
      <c r="CC1641"/>
    </row>
    <row r="1642" spans="80:81">
      <c r="CB1642"/>
      <c r="CC1642"/>
    </row>
    <row r="1643" spans="80:81">
      <c r="CB1643"/>
      <c r="CC1643"/>
    </row>
    <row r="1644" spans="80:81">
      <c r="CB1644"/>
      <c r="CC1644"/>
    </row>
    <row r="1645" spans="80:81">
      <c r="CB1645"/>
      <c r="CC1645"/>
    </row>
    <row r="1646" spans="80:81">
      <c r="CB1646"/>
      <c r="CC1646"/>
    </row>
    <row r="1647" spans="80:81">
      <c r="CB1647"/>
      <c r="CC1647"/>
    </row>
    <row r="1648" spans="80:81">
      <c r="CB1648"/>
      <c r="CC1648"/>
    </row>
    <row r="1649" spans="80:81">
      <c r="CB1649"/>
      <c r="CC1649"/>
    </row>
    <row r="1650" spans="80:81">
      <c r="CB1650"/>
      <c r="CC1650"/>
    </row>
    <row r="1651" spans="80:81">
      <c r="CB1651"/>
      <c r="CC1651"/>
    </row>
    <row r="1652" spans="80:81">
      <c r="CB1652"/>
      <c r="CC1652"/>
    </row>
    <row r="1653" spans="80:81">
      <c r="CB1653"/>
      <c r="CC1653"/>
    </row>
    <row r="1654" spans="80:81">
      <c r="CB1654"/>
      <c r="CC1654"/>
    </row>
    <row r="1655" spans="80:81">
      <c r="CB1655"/>
      <c r="CC1655"/>
    </row>
    <row r="1656" spans="80:81">
      <c r="CB1656"/>
      <c r="CC1656"/>
    </row>
    <row r="1657" spans="80:81">
      <c r="CB1657"/>
      <c r="CC1657"/>
    </row>
    <row r="1658" spans="80:81">
      <c r="CB1658"/>
      <c r="CC1658"/>
    </row>
    <row r="1659" spans="80:81">
      <c r="CB1659"/>
      <c r="CC1659"/>
    </row>
    <row r="1660" spans="80:81">
      <c r="CB1660"/>
      <c r="CC1660"/>
    </row>
    <row r="1661" spans="80:81">
      <c r="CB1661"/>
      <c r="CC1661"/>
    </row>
    <row r="1662" spans="80:81">
      <c r="CB1662"/>
      <c r="CC1662"/>
    </row>
    <row r="1663" spans="80:81">
      <c r="CB1663"/>
      <c r="CC1663"/>
    </row>
    <row r="1664" spans="80:81">
      <c r="CB1664"/>
      <c r="CC1664"/>
    </row>
    <row r="1665" spans="80:81">
      <c r="CB1665"/>
      <c r="CC1665"/>
    </row>
    <row r="1666" spans="80:81">
      <c r="CB1666"/>
      <c r="CC1666"/>
    </row>
    <row r="1667" spans="80:81">
      <c r="CB1667"/>
      <c r="CC1667"/>
    </row>
    <row r="1668" spans="80:81">
      <c r="CB1668"/>
      <c r="CC1668"/>
    </row>
    <row r="1669" spans="80:81">
      <c r="CB1669"/>
      <c r="CC1669"/>
    </row>
    <row r="1670" spans="80:81">
      <c r="CB1670"/>
      <c r="CC1670"/>
    </row>
    <row r="1671" spans="80:81">
      <c r="CB1671"/>
      <c r="CC1671"/>
    </row>
    <row r="1672" spans="80:81">
      <c r="CB1672"/>
      <c r="CC1672"/>
    </row>
    <row r="1673" spans="80:81">
      <c r="CB1673"/>
      <c r="CC1673"/>
    </row>
    <row r="1674" spans="80:81">
      <c r="CB1674"/>
      <c r="CC1674"/>
    </row>
    <row r="1675" spans="80:81">
      <c r="CB1675"/>
      <c r="CC1675"/>
    </row>
    <row r="1676" spans="80:81">
      <c r="CB1676"/>
      <c r="CC1676"/>
    </row>
    <row r="1677" spans="80:81">
      <c r="CB1677"/>
      <c r="CC1677"/>
    </row>
    <row r="1678" spans="80:81">
      <c r="CB1678"/>
      <c r="CC1678"/>
    </row>
    <row r="1679" spans="80:81">
      <c r="CB1679"/>
      <c r="CC1679"/>
    </row>
    <row r="1680" spans="80:81">
      <c r="CB1680"/>
      <c r="CC1680"/>
    </row>
    <row r="1681" spans="80:81">
      <c r="CB1681"/>
      <c r="CC1681"/>
    </row>
    <row r="1682" spans="80:81">
      <c r="CB1682"/>
      <c r="CC1682"/>
    </row>
    <row r="1683" spans="80:81">
      <c r="CB1683"/>
      <c r="CC1683"/>
    </row>
    <row r="1684" spans="80:81">
      <c r="CB1684"/>
      <c r="CC1684"/>
    </row>
    <row r="1685" spans="80:81">
      <c r="CB1685"/>
      <c r="CC1685"/>
    </row>
    <row r="1686" spans="80:81">
      <c r="CB1686"/>
      <c r="CC1686"/>
    </row>
    <row r="1687" spans="80:81">
      <c r="CB1687"/>
      <c r="CC1687"/>
    </row>
    <row r="1688" spans="80:81">
      <c r="CB1688"/>
      <c r="CC1688"/>
    </row>
    <row r="1689" spans="80:81">
      <c r="CB1689"/>
      <c r="CC1689"/>
    </row>
    <row r="1690" spans="80:81">
      <c r="CB1690"/>
      <c r="CC1690"/>
    </row>
    <row r="1691" spans="80:81">
      <c r="CB1691"/>
      <c r="CC1691"/>
    </row>
    <row r="1692" spans="80:81">
      <c r="CB1692"/>
      <c r="CC1692"/>
    </row>
    <row r="1693" spans="80:81">
      <c r="CB1693"/>
      <c r="CC1693"/>
    </row>
    <row r="1694" spans="80:81">
      <c r="CB1694"/>
      <c r="CC1694"/>
    </row>
    <row r="1695" spans="80:81">
      <c r="CB1695"/>
      <c r="CC1695"/>
    </row>
    <row r="1696" spans="80:81">
      <c r="CB1696"/>
      <c r="CC1696"/>
    </row>
    <row r="1697" spans="80:81">
      <c r="CB1697"/>
      <c r="CC1697"/>
    </row>
    <row r="1698" spans="80:81">
      <c r="CB1698"/>
      <c r="CC1698"/>
    </row>
    <row r="1699" spans="80:81">
      <c r="CB1699"/>
      <c r="CC1699"/>
    </row>
    <row r="1700" spans="80:81">
      <c r="CB1700"/>
      <c r="CC1700"/>
    </row>
    <row r="1701" spans="80:81">
      <c r="CB1701"/>
      <c r="CC1701"/>
    </row>
    <row r="1702" spans="80:81">
      <c r="CB1702"/>
      <c r="CC1702"/>
    </row>
    <row r="1703" spans="80:81">
      <c r="CB1703"/>
      <c r="CC1703"/>
    </row>
    <row r="1704" spans="80:81">
      <c r="CB1704"/>
      <c r="CC1704"/>
    </row>
    <row r="1705" spans="80:81">
      <c r="CB1705"/>
      <c r="CC1705"/>
    </row>
    <row r="1706" spans="80:81">
      <c r="CB1706"/>
      <c r="CC1706"/>
    </row>
    <row r="1707" spans="80:81">
      <c r="CB1707"/>
      <c r="CC1707"/>
    </row>
    <row r="1708" spans="80:81">
      <c r="CB1708"/>
      <c r="CC1708"/>
    </row>
    <row r="1709" spans="80:81">
      <c r="CB1709"/>
      <c r="CC1709"/>
    </row>
    <row r="1710" spans="80:81">
      <c r="CB1710"/>
      <c r="CC1710"/>
    </row>
    <row r="1711" spans="80:81">
      <c r="CB1711"/>
      <c r="CC1711"/>
    </row>
    <row r="1712" spans="80:81">
      <c r="CB1712"/>
      <c r="CC1712"/>
    </row>
    <row r="1713" spans="80:81">
      <c r="CB1713"/>
      <c r="CC1713"/>
    </row>
    <row r="1714" spans="80:81">
      <c r="CB1714"/>
      <c r="CC1714"/>
    </row>
    <row r="1715" spans="80:81">
      <c r="CB1715"/>
      <c r="CC1715"/>
    </row>
    <row r="1716" spans="80:81">
      <c r="CB1716"/>
      <c r="CC1716"/>
    </row>
    <row r="1717" spans="80:81">
      <c r="CB1717"/>
      <c r="CC1717"/>
    </row>
    <row r="1718" spans="80:81">
      <c r="CB1718"/>
      <c r="CC1718"/>
    </row>
    <row r="1719" spans="80:81">
      <c r="CB1719"/>
      <c r="CC1719"/>
    </row>
    <row r="1720" spans="80:81">
      <c r="CB1720"/>
      <c r="CC1720"/>
    </row>
    <row r="1721" spans="80:81">
      <c r="CB1721"/>
      <c r="CC1721"/>
    </row>
    <row r="1722" spans="80:81">
      <c r="CB1722"/>
      <c r="CC1722"/>
    </row>
    <row r="1723" spans="80:81">
      <c r="CB1723"/>
      <c r="CC1723"/>
    </row>
    <row r="1724" spans="80:81">
      <c r="CB1724"/>
      <c r="CC1724"/>
    </row>
    <row r="1725" spans="80:81">
      <c r="CB1725"/>
      <c r="CC1725"/>
    </row>
    <row r="1726" spans="80:81">
      <c r="CB1726"/>
      <c r="CC1726"/>
    </row>
    <row r="1727" spans="80:81">
      <c r="CB1727"/>
      <c r="CC1727"/>
    </row>
    <row r="1728" spans="80:81">
      <c r="CB1728"/>
      <c r="CC1728"/>
    </row>
    <row r="1729" spans="80:81">
      <c r="CB1729"/>
      <c r="CC1729"/>
    </row>
    <row r="1730" spans="80:81">
      <c r="CB1730"/>
      <c r="CC1730"/>
    </row>
    <row r="1731" spans="80:81">
      <c r="CB1731"/>
      <c r="CC1731"/>
    </row>
    <row r="1732" spans="80:81">
      <c r="CB1732"/>
      <c r="CC1732"/>
    </row>
    <row r="1733" spans="80:81">
      <c r="CB1733"/>
      <c r="CC1733"/>
    </row>
    <row r="1734" spans="80:81">
      <c r="CB1734"/>
      <c r="CC1734"/>
    </row>
    <row r="1735" spans="80:81">
      <c r="CB1735"/>
      <c r="CC1735"/>
    </row>
    <row r="1736" spans="80:81">
      <c r="CB1736"/>
      <c r="CC1736"/>
    </row>
    <row r="1737" spans="80:81">
      <c r="CB1737"/>
      <c r="CC1737"/>
    </row>
    <row r="1738" spans="80:81">
      <c r="CB1738"/>
      <c r="CC1738"/>
    </row>
    <row r="1739" spans="80:81">
      <c r="CB1739"/>
      <c r="CC1739"/>
    </row>
    <row r="1740" spans="80:81">
      <c r="CB1740"/>
      <c r="CC1740"/>
    </row>
    <row r="1741" spans="80:81">
      <c r="CB1741"/>
      <c r="CC1741"/>
    </row>
    <row r="1742" spans="80:81">
      <c r="CB1742"/>
      <c r="CC1742"/>
    </row>
    <row r="1743" spans="80:81">
      <c r="CB1743"/>
      <c r="CC1743"/>
    </row>
    <row r="1744" spans="80:81">
      <c r="CB1744"/>
      <c r="CC1744"/>
    </row>
    <row r="1745" spans="80:81">
      <c r="CB1745"/>
      <c r="CC1745"/>
    </row>
    <row r="1746" spans="80:81">
      <c r="CB1746"/>
      <c r="CC1746"/>
    </row>
    <row r="1747" spans="80:81">
      <c r="CB1747"/>
      <c r="CC1747"/>
    </row>
    <row r="1748" spans="80:81">
      <c r="CB1748"/>
      <c r="CC1748"/>
    </row>
    <row r="1749" spans="80:81">
      <c r="CB1749"/>
      <c r="CC1749"/>
    </row>
    <row r="1750" spans="80:81">
      <c r="CB1750"/>
      <c r="CC1750"/>
    </row>
    <row r="1751" spans="80:81">
      <c r="CB1751"/>
      <c r="CC1751"/>
    </row>
    <row r="1752" spans="80:81">
      <c r="CB1752"/>
      <c r="CC1752"/>
    </row>
    <row r="1753" spans="80:81">
      <c r="CB1753"/>
      <c r="CC1753"/>
    </row>
    <row r="1754" spans="80:81">
      <c r="CB1754"/>
      <c r="CC1754"/>
    </row>
    <row r="1755" spans="80:81">
      <c r="CB1755"/>
      <c r="CC1755"/>
    </row>
    <row r="1756" spans="80:81">
      <c r="CB1756"/>
      <c r="CC1756"/>
    </row>
    <row r="1757" spans="80:81">
      <c r="CB1757"/>
      <c r="CC1757"/>
    </row>
    <row r="1758" spans="80:81">
      <c r="CB1758"/>
      <c r="CC1758"/>
    </row>
    <row r="1759" spans="80:81">
      <c r="CB1759"/>
      <c r="CC1759"/>
    </row>
    <row r="1760" spans="80:81">
      <c r="CB1760"/>
      <c r="CC1760"/>
    </row>
    <row r="1761" spans="80:81">
      <c r="CB1761"/>
      <c r="CC1761"/>
    </row>
    <row r="1762" spans="80:81">
      <c r="CB1762"/>
      <c r="CC1762"/>
    </row>
    <row r="1763" spans="80:81">
      <c r="CB1763"/>
      <c r="CC1763"/>
    </row>
    <row r="1764" spans="80:81">
      <c r="CB1764"/>
      <c r="CC1764"/>
    </row>
    <row r="1765" spans="80:81">
      <c r="CB1765"/>
      <c r="CC1765"/>
    </row>
    <row r="1766" spans="80:81">
      <c r="CB1766"/>
      <c r="CC1766"/>
    </row>
    <row r="1767" spans="80:81">
      <c r="CB1767"/>
      <c r="CC1767"/>
    </row>
    <row r="1768" spans="80:81">
      <c r="CB1768"/>
      <c r="CC1768"/>
    </row>
    <row r="1769" spans="80:81">
      <c r="CB1769"/>
      <c r="CC1769"/>
    </row>
    <row r="1770" spans="80:81">
      <c r="CB1770"/>
      <c r="CC1770"/>
    </row>
    <row r="1771" spans="80:81">
      <c r="CB1771"/>
      <c r="CC1771"/>
    </row>
    <row r="1772" spans="80:81">
      <c r="CB1772"/>
      <c r="CC1772"/>
    </row>
    <row r="1773" spans="80:81">
      <c r="CB1773"/>
      <c r="CC1773"/>
    </row>
    <row r="1774" spans="80:81">
      <c r="CB1774"/>
      <c r="CC1774"/>
    </row>
    <row r="1775" spans="80:81">
      <c r="CB1775"/>
      <c r="CC1775"/>
    </row>
    <row r="1776" spans="80:81">
      <c r="CB1776"/>
      <c r="CC1776"/>
    </row>
    <row r="1777" spans="80:81">
      <c r="CB1777"/>
      <c r="CC1777"/>
    </row>
    <row r="1778" spans="80:81">
      <c r="CB1778"/>
      <c r="CC1778"/>
    </row>
    <row r="1779" spans="80:81">
      <c r="CB1779"/>
      <c r="CC1779"/>
    </row>
    <row r="1780" spans="80:81">
      <c r="CB1780"/>
      <c r="CC1780"/>
    </row>
    <row r="1781" spans="80:81">
      <c r="CB1781"/>
      <c r="CC1781"/>
    </row>
    <row r="1782" spans="80:81">
      <c r="CB1782"/>
      <c r="CC1782"/>
    </row>
    <row r="1783" spans="80:81">
      <c r="CB1783"/>
      <c r="CC1783"/>
    </row>
    <row r="1784" spans="80:81">
      <c r="CB1784"/>
      <c r="CC1784"/>
    </row>
    <row r="1785" spans="80:81">
      <c r="CB1785"/>
      <c r="CC1785"/>
    </row>
    <row r="1786" spans="80:81">
      <c r="CB1786"/>
      <c r="CC1786"/>
    </row>
    <row r="1787" spans="80:81">
      <c r="CB1787"/>
      <c r="CC1787"/>
    </row>
    <row r="1788" spans="80:81">
      <c r="CB1788"/>
      <c r="CC1788"/>
    </row>
    <row r="1789" spans="80:81">
      <c r="CB1789"/>
      <c r="CC1789"/>
    </row>
    <row r="1790" spans="80:81">
      <c r="CB1790"/>
      <c r="CC1790"/>
    </row>
    <row r="1791" spans="80:81">
      <c r="CB1791"/>
      <c r="CC1791"/>
    </row>
    <row r="1792" spans="80:81">
      <c r="CB1792"/>
      <c r="CC1792"/>
    </row>
    <row r="1793" spans="80:81">
      <c r="CB1793"/>
      <c r="CC1793"/>
    </row>
    <row r="1794" spans="80:81">
      <c r="CB1794"/>
      <c r="CC1794"/>
    </row>
    <row r="1795" spans="80:81">
      <c r="CB1795"/>
      <c r="CC1795"/>
    </row>
    <row r="1796" spans="80:81">
      <c r="CB1796"/>
      <c r="CC1796"/>
    </row>
    <row r="1797" spans="80:81">
      <c r="CB1797"/>
      <c r="CC1797"/>
    </row>
    <row r="1798" spans="80:81">
      <c r="CB1798"/>
      <c r="CC1798"/>
    </row>
    <row r="1799" spans="80:81">
      <c r="CB1799"/>
      <c r="CC1799"/>
    </row>
    <row r="1800" spans="80:81">
      <c r="CB1800"/>
      <c r="CC1800"/>
    </row>
    <row r="1801" spans="80:81">
      <c r="CB1801"/>
      <c r="CC1801"/>
    </row>
    <row r="1802" spans="80:81">
      <c r="CB1802"/>
      <c r="CC1802"/>
    </row>
    <row r="1803" spans="80:81">
      <c r="CB1803"/>
      <c r="CC1803"/>
    </row>
    <row r="1804" spans="80:81">
      <c r="CB1804"/>
      <c r="CC1804"/>
    </row>
    <row r="1805" spans="80:81">
      <c r="CB1805"/>
      <c r="CC1805"/>
    </row>
    <row r="1806" spans="80:81">
      <c r="CB1806"/>
      <c r="CC1806"/>
    </row>
    <row r="1807" spans="80:81">
      <c r="CB1807"/>
      <c r="CC1807"/>
    </row>
    <row r="1808" spans="80:81">
      <c r="CB1808"/>
      <c r="CC1808"/>
    </row>
    <row r="1809" spans="80:81">
      <c r="CB1809"/>
      <c r="CC1809"/>
    </row>
    <row r="1810" spans="80:81">
      <c r="CB1810"/>
      <c r="CC1810"/>
    </row>
    <row r="1811" spans="80:81">
      <c r="CB1811"/>
      <c r="CC1811"/>
    </row>
    <row r="1812" spans="80:81">
      <c r="CB1812"/>
      <c r="CC1812"/>
    </row>
    <row r="1813" spans="80:81">
      <c r="CB1813"/>
      <c r="CC1813"/>
    </row>
    <row r="1814" spans="80:81">
      <c r="CB1814"/>
      <c r="CC1814"/>
    </row>
    <row r="1815" spans="80:81">
      <c r="CB1815"/>
      <c r="CC1815"/>
    </row>
    <row r="1816" spans="80:81">
      <c r="CB1816"/>
      <c r="CC1816"/>
    </row>
    <row r="1817" spans="80:81">
      <c r="CB1817"/>
      <c r="CC1817"/>
    </row>
    <row r="1818" spans="80:81">
      <c r="CB1818"/>
      <c r="CC1818"/>
    </row>
    <row r="1819" spans="80:81">
      <c r="CB1819"/>
      <c r="CC1819"/>
    </row>
    <row r="1820" spans="80:81">
      <c r="CB1820"/>
      <c r="CC1820"/>
    </row>
    <row r="1821" spans="80:81">
      <c r="CB1821"/>
      <c r="CC1821"/>
    </row>
    <row r="1822" spans="80:81">
      <c r="CB1822"/>
      <c r="CC1822"/>
    </row>
    <row r="1823" spans="80:81">
      <c r="CB1823"/>
      <c r="CC1823"/>
    </row>
    <row r="1824" spans="80:81">
      <c r="CB1824"/>
      <c r="CC1824"/>
    </row>
    <row r="1825" spans="80:81">
      <c r="CB1825"/>
      <c r="CC1825"/>
    </row>
    <row r="1826" spans="80:81">
      <c r="CB1826"/>
      <c r="CC1826"/>
    </row>
    <row r="1827" spans="80:81">
      <c r="CB1827"/>
      <c r="CC1827"/>
    </row>
    <row r="1828" spans="80:81">
      <c r="CB1828"/>
      <c r="CC1828"/>
    </row>
    <row r="1829" spans="80:81">
      <c r="CB1829"/>
      <c r="CC1829"/>
    </row>
    <row r="1830" spans="80:81">
      <c r="CB1830"/>
      <c r="CC1830"/>
    </row>
    <row r="1831" spans="80:81">
      <c r="CB1831"/>
      <c r="CC1831"/>
    </row>
    <row r="1832" spans="80:81">
      <c r="CB1832"/>
      <c r="CC1832"/>
    </row>
    <row r="1833" spans="80:81">
      <c r="CB1833"/>
      <c r="CC1833"/>
    </row>
    <row r="1834" spans="80:81">
      <c r="CB1834"/>
      <c r="CC1834"/>
    </row>
    <row r="1835" spans="80:81">
      <c r="CB1835"/>
      <c r="CC1835"/>
    </row>
    <row r="1836" spans="80:81">
      <c r="CB1836"/>
      <c r="CC1836"/>
    </row>
    <row r="1837" spans="80:81">
      <c r="CB1837"/>
      <c r="CC1837"/>
    </row>
    <row r="1838" spans="80:81">
      <c r="CB1838"/>
      <c r="CC1838"/>
    </row>
    <row r="1839" spans="80:81">
      <c r="CB1839"/>
      <c r="CC1839"/>
    </row>
    <row r="1840" spans="80:81">
      <c r="CB1840"/>
      <c r="CC1840"/>
    </row>
    <row r="1841" spans="80:81">
      <c r="CB1841"/>
      <c r="CC1841"/>
    </row>
    <row r="1842" spans="80:81">
      <c r="CB1842"/>
      <c r="CC1842"/>
    </row>
    <row r="1843" spans="80:81">
      <c r="CB1843"/>
      <c r="CC1843"/>
    </row>
    <row r="1844" spans="80:81">
      <c r="CB1844"/>
      <c r="CC1844"/>
    </row>
    <row r="1845" spans="80:81">
      <c r="CB1845"/>
      <c r="CC1845"/>
    </row>
    <row r="1846" spans="80:81">
      <c r="CB1846"/>
      <c r="CC1846"/>
    </row>
    <row r="1847" spans="80:81">
      <c r="CB1847"/>
      <c r="CC1847"/>
    </row>
    <row r="1848" spans="80:81">
      <c r="CB1848"/>
      <c r="CC1848"/>
    </row>
    <row r="1849" spans="80:81">
      <c r="CB1849"/>
      <c r="CC1849"/>
    </row>
    <row r="1850" spans="80:81">
      <c r="CB1850"/>
      <c r="CC1850"/>
    </row>
    <row r="1851" spans="80:81">
      <c r="CB1851"/>
      <c r="CC1851"/>
    </row>
    <row r="1852" spans="80:81">
      <c r="CB1852"/>
      <c r="CC1852"/>
    </row>
    <row r="1853" spans="80:81">
      <c r="CB1853"/>
      <c r="CC1853"/>
    </row>
    <row r="1854" spans="80:81">
      <c r="CB1854"/>
      <c r="CC1854"/>
    </row>
    <row r="1855" spans="80:81">
      <c r="CB1855"/>
      <c r="CC1855"/>
    </row>
    <row r="1856" spans="80:81">
      <c r="CB1856"/>
      <c r="CC1856"/>
    </row>
    <row r="1857" spans="80:81">
      <c r="CB1857"/>
      <c r="CC1857"/>
    </row>
    <row r="1858" spans="80:81">
      <c r="CB1858"/>
      <c r="CC1858"/>
    </row>
    <row r="1859" spans="80:81">
      <c r="CB1859"/>
      <c r="CC1859"/>
    </row>
    <row r="1860" spans="80:81">
      <c r="CB1860"/>
      <c r="CC1860"/>
    </row>
    <row r="1861" spans="80:81">
      <c r="CB1861"/>
      <c r="CC1861"/>
    </row>
    <row r="1862" spans="80:81">
      <c r="CB1862"/>
      <c r="CC1862"/>
    </row>
    <row r="1863" spans="80:81">
      <c r="CB1863"/>
      <c r="CC1863"/>
    </row>
    <row r="1864" spans="80:81">
      <c r="CB1864"/>
      <c r="CC1864"/>
    </row>
    <row r="1865" spans="80:81">
      <c r="CB1865"/>
      <c r="CC1865"/>
    </row>
    <row r="1866" spans="80:81">
      <c r="CB1866"/>
      <c r="CC1866"/>
    </row>
    <row r="1867" spans="80:81">
      <c r="CB1867"/>
      <c r="CC1867"/>
    </row>
    <row r="1868" spans="80:81">
      <c r="CB1868"/>
      <c r="CC1868"/>
    </row>
    <row r="1869" spans="80:81">
      <c r="CB1869"/>
      <c r="CC1869"/>
    </row>
    <row r="1870" spans="80:81">
      <c r="CB1870"/>
      <c r="CC1870"/>
    </row>
    <row r="1871" spans="80:81">
      <c r="CB1871"/>
      <c r="CC1871"/>
    </row>
    <row r="1872" spans="80:81">
      <c r="CB1872"/>
      <c r="CC1872"/>
    </row>
    <row r="1873" spans="80:81">
      <c r="CB1873"/>
      <c r="CC1873"/>
    </row>
    <row r="1874" spans="80:81">
      <c r="CB1874"/>
      <c r="CC1874"/>
    </row>
    <row r="1875" spans="80:81">
      <c r="CB1875"/>
      <c r="CC1875"/>
    </row>
    <row r="1876" spans="80:81">
      <c r="CB1876"/>
      <c r="CC1876"/>
    </row>
    <row r="1877" spans="80:81">
      <c r="CB1877"/>
      <c r="CC1877"/>
    </row>
    <row r="1878" spans="80:81">
      <c r="CB1878"/>
      <c r="CC1878"/>
    </row>
    <row r="1879" spans="80:81">
      <c r="CB1879"/>
      <c r="CC1879"/>
    </row>
    <row r="1880" spans="80:81">
      <c r="CB1880"/>
      <c r="CC1880"/>
    </row>
    <row r="1881" spans="80:81">
      <c r="CB1881"/>
      <c r="CC1881"/>
    </row>
    <row r="1882" spans="80:81">
      <c r="CB1882"/>
      <c r="CC1882"/>
    </row>
    <row r="1883" spans="80:81">
      <c r="CB1883"/>
      <c r="CC1883"/>
    </row>
    <row r="1884" spans="80:81">
      <c r="CB1884"/>
      <c r="CC1884"/>
    </row>
    <row r="1885" spans="80:81">
      <c r="CB1885"/>
      <c r="CC1885"/>
    </row>
    <row r="1886" spans="80:81">
      <c r="CB1886"/>
      <c r="CC1886"/>
    </row>
    <row r="1887" spans="80:81">
      <c r="CB1887"/>
      <c r="CC1887"/>
    </row>
    <row r="1888" spans="80:81">
      <c r="CB1888"/>
      <c r="CC1888"/>
    </row>
    <row r="1889" spans="80:81">
      <c r="CB1889"/>
      <c r="CC1889"/>
    </row>
    <row r="1890" spans="80:81">
      <c r="CB1890"/>
      <c r="CC1890"/>
    </row>
    <row r="1891" spans="80:81">
      <c r="CB1891"/>
      <c r="CC1891"/>
    </row>
    <row r="1892" spans="80:81">
      <c r="CB1892"/>
      <c r="CC1892"/>
    </row>
    <row r="1893" spans="80:81">
      <c r="CB1893"/>
      <c r="CC1893"/>
    </row>
    <row r="1894" spans="80:81">
      <c r="CB1894"/>
      <c r="CC1894"/>
    </row>
    <row r="1895" spans="80:81">
      <c r="CB1895"/>
      <c r="CC1895"/>
    </row>
    <row r="1896" spans="80:81">
      <c r="CB1896"/>
      <c r="CC1896"/>
    </row>
    <row r="1897" spans="80:81">
      <c r="CB1897"/>
      <c r="CC1897"/>
    </row>
    <row r="1898" spans="80:81">
      <c r="CB1898"/>
      <c r="CC1898"/>
    </row>
    <row r="1899" spans="80:81">
      <c r="CB1899"/>
      <c r="CC1899"/>
    </row>
    <row r="1900" spans="80:81">
      <c r="CB1900"/>
      <c r="CC1900"/>
    </row>
    <row r="1901" spans="80:81">
      <c r="CB1901"/>
      <c r="CC1901"/>
    </row>
    <row r="1902" spans="80:81">
      <c r="CB1902"/>
      <c r="CC1902"/>
    </row>
    <row r="1903" spans="80:81">
      <c r="CB1903"/>
      <c r="CC1903"/>
    </row>
    <row r="1904" spans="80:81">
      <c r="CB1904"/>
      <c r="CC1904"/>
    </row>
    <row r="1905" spans="80:81">
      <c r="CB1905"/>
      <c r="CC1905"/>
    </row>
    <row r="1906" spans="80:81">
      <c r="CB1906"/>
      <c r="CC1906"/>
    </row>
    <row r="1907" spans="80:81">
      <c r="CB1907"/>
      <c r="CC1907"/>
    </row>
    <row r="1908" spans="80:81">
      <c r="CB1908"/>
      <c r="CC1908"/>
    </row>
    <row r="1909" spans="80:81">
      <c r="CB1909"/>
      <c r="CC1909"/>
    </row>
    <row r="1910" spans="80:81">
      <c r="CB1910"/>
      <c r="CC1910"/>
    </row>
    <row r="1911" spans="80:81">
      <c r="CB1911"/>
      <c r="CC1911"/>
    </row>
    <row r="1912" spans="80:81">
      <c r="CB1912"/>
      <c r="CC1912"/>
    </row>
    <row r="1913" spans="80:81">
      <c r="CB1913"/>
      <c r="CC1913"/>
    </row>
    <row r="1914" spans="80:81">
      <c r="CB1914"/>
      <c r="CC1914"/>
    </row>
    <row r="1915" spans="80:81">
      <c r="CB1915"/>
      <c r="CC1915"/>
    </row>
    <row r="1916" spans="80:81">
      <c r="CB1916"/>
      <c r="CC1916"/>
    </row>
    <row r="1917" spans="80:81">
      <c r="CB1917"/>
      <c r="CC1917"/>
    </row>
    <row r="1918" spans="80:81">
      <c r="CB1918"/>
      <c r="CC1918"/>
    </row>
    <row r="1919" spans="80:81">
      <c r="CB1919"/>
      <c r="CC1919"/>
    </row>
    <row r="1920" spans="80:81">
      <c r="CB1920"/>
      <c r="CC1920"/>
    </row>
    <row r="1921" spans="80:81">
      <c r="CB1921"/>
      <c r="CC1921"/>
    </row>
    <row r="1922" spans="80:81">
      <c r="CB1922"/>
      <c r="CC1922"/>
    </row>
    <row r="1923" spans="80:81">
      <c r="CB1923"/>
      <c r="CC1923"/>
    </row>
    <row r="1924" spans="80:81">
      <c r="CB1924"/>
      <c r="CC1924"/>
    </row>
    <row r="1925" spans="80:81">
      <c r="CB1925"/>
      <c r="CC1925"/>
    </row>
    <row r="1926" spans="80:81">
      <c r="CB1926"/>
      <c r="CC1926"/>
    </row>
    <row r="1927" spans="80:81">
      <c r="CB1927"/>
      <c r="CC1927"/>
    </row>
    <row r="1928" spans="80:81">
      <c r="CB1928"/>
      <c r="CC1928"/>
    </row>
    <row r="1929" spans="80:81">
      <c r="CB1929"/>
      <c r="CC1929"/>
    </row>
    <row r="1930" spans="80:81">
      <c r="CB1930"/>
      <c r="CC1930"/>
    </row>
    <row r="1931" spans="80:81">
      <c r="CB1931"/>
      <c r="CC1931"/>
    </row>
    <row r="1932" spans="80:81">
      <c r="CB1932"/>
      <c r="CC1932"/>
    </row>
    <row r="1933" spans="80:81">
      <c r="CB1933"/>
      <c r="CC1933"/>
    </row>
    <row r="1934" spans="80:81">
      <c r="CB1934"/>
      <c r="CC1934"/>
    </row>
    <row r="1935" spans="80:81">
      <c r="CB1935"/>
      <c r="CC1935"/>
    </row>
    <row r="1936" spans="80:81">
      <c r="CB1936"/>
      <c r="CC1936"/>
    </row>
    <row r="1937" spans="80:81">
      <c r="CB1937"/>
      <c r="CC1937"/>
    </row>
    <row r="1938" spans="80:81">
      <c r="CB1938"/>
      <c r="CC1938"/>
    </row>
    <row r="1939" spans="80:81">
      <c r="CB1939"/>
      <c r="CC1939"/>
    </row>
    <row r="1940" spans="80:81">
      <c r="CB1940"/>
      <c r="CC1940"/>
    </row>
    <row r="1941" spans="80:81">
      <c r="CB1941"/>
      <c r="CC1941"/>
    </row>
    <row r="1942" spans="80:81">
      <c r="CB1942"/>
      <c r="CC1942"/>
    </row>
    <row r="1943" spans="80:81">
      <c r="CB1943"/>
      <c r="CC1943"/>
    </row>
    <row r="1944" spans="80:81">
      <c r="CB1944"/>
      <c r="CC1944"/>
    </row>
    <row r="1945" spans="80:81">
      <c r="CB1945"/>
      <c r="CC1945"/>
    </row>
    <row r="1946" spans="80:81">
      <c r="CB1946"/>
      <c r="CC1946"/>
    </row>
    <row r="1947" spans="80:81">
      <c r="CB1947"/>
      <c r="CC1947"/>
    </row>
    <row r="1948" spans="80:81">
      <c r="CB1948"/>
      <c r="CC1948"/>
    </row>
    <row r="1949" spans="80:81">
      <c r="CB1949"/>
      <c r="CC1949"/>
    </row>
    <row r="1950" spans="80:81">
      <c r="CB1950"/>
      <c r="CC1950"/>
    </row>
    <row r="1951" spans="80:81">
      <c r="CB1951"/>
      <c r="CC1951"/>
    </row>
    <row r="1952" spans="80:81">
      <c r="CB1952"/>
      <c r="CC1952"/>
    </row>
    <row r="1953" spans="80:81">
      <c r="CB1953"/>
      <c r="CC1953"/>
    </row>
    <row r="1954" spans="80:81">
      <c r="CB1954"/>
      <c r="CC1954"/>
    </row>
    <row r="1955" spans="80:81">
      <c r="CB1955"/>
      <c r="CC1955"/>
    </row>
    <row r="1956" spans="80:81">
      <c r="CB1956"/>
      <c r="CC1956"/>
    </row>
    <row r="1957" spans="80:81">
      <c r="CB1957"/>
      <c r="CC1957"/>
    </row>
    <row r="1958" spans="80:81">
      <c r="CB1958"/>
      <c r="CC1958"/>
    </row>
    <row r="1959" spans="80:81">
      <c r="CB1959"/>
      <c r="CC1959"/>
    </row>
    <row r="1960" spans="80:81">
      <c r="CB1960"/>
      <c r="CC1960"/>
    </row>
    <row r="1961" spans="80:81">
      <c r="CB1961"/>
      <c r="CC1961"/>
    </row>
    <row r="1962" spans="80:81">
      <c r="CB1962"/>
      <c r="CC1962"/>
    </row>
    <row r="1963" spans="80:81">
      <c r="CB1963"/>
      <c r="CC1963"/>
    </row>
    <row r="1964" spans="80:81">
      <c r="CB1964"/>
      <c r="CC1964"/>
    </row>
    <row r="1965" spans="80:81">
      <c r="CB1965"/>
      <c r="CC1965"/>
    </row>
    <row r="1966" spans="80:81">
      <c r="CB1966"/>
      <c r="CC1966"/>
    </row>
    <row r="1967" spans="80:81">
      <c r="CB1967"/>
      <c r="CC1967"/>
    </row>
    <row r="1968" spans="80:81">
      <c r="CB1968"/>
      <c r="CC1968"/>
    </row>
    <row r="1969" spans="80:81">
      <c r="CB1969"/>
      <c r="CC1969"/>
    </row>
    <row r="1970" spans="80:81">
      <c r="CB1970"/>
      <c r="CC1970"/>
    </row>
    <row r="1971" spans="80:81">
      <c r="CB1971"/>
      <c r="CC1971"/>
    </row>
    <row r="1972" spans="80:81">
      <c r="CB1972"/>
      <c r="CC1972"/>
    </row>
    <row r="1973" spans="80:81">
      <c r="CB1973"/>
      <c r="CC1973"/>
    </row>
    <row r="1974" spans="80:81">
      <c r="CB1974"/>
      <c r="CC1974"/>
    </row>
    <row r="1975" spans="80:81">
      <c r="CB1975"/>
      <c r="CC1975"/>
    </row>
    <row r="1976" spans="80:81">
      <c r="CB1976"/>
      <c r="CC1976"/>
    </row>
    <row r="1977" spans="80:81">
      <c r="CB1977"/>
      <c r="CC1977"/>
    </row>
    <row r="1978" spans="80:81">
      <c r="CB1978"/>
      <c r="CC1978"/>
    </row>
    <row r="1979" spans="80:81">
      <c r="CB1979"/>
      <c r="CC1979"/>
    </row>
    <row r="1980" spans="80:81">
      <c r="CB1980"/>
      <c r="CC1980"/>
    </row>
    <row r="1981" spans="80:81">
      <c r="CB1981"/>
      <c r="CC1981"/>
    </row>
    <row r="1982" spans="80:81">
      <c r="CB1982"/>
      <c r="CC1982"/>
    </row>
    <row r="1983" spans="80:81">
      <c r="CB1983"/>
      <c r="CC1983"/>
    </row>
    <row r="1984" spans="80:81">
      <c r="CB1984"/>
      <c r="CC1984"/>
    </row>
    <row r="1985" spans="80:81">
      <c r="CB1985"/>
      <c r="CC1985"/>
    </row>
    <row r="1986" spans="80:81">
      <c r="CB1986"/>
      <c r="CC1986"/>
    </row>
    <row r="1987" spans="80:81">
      <c r="CB1987"/>
      <c r="CC1987"/>
    </row>
    <row r="1988" spans="80:81">
      <c r="CB1988"/>
      <c r="CC1988"/>
    </row>
    <row r="1989" spans="80:81">
      <c r="CB1989"/>
      <c r="CC1989"/>
    </row>
    <row r="1990" spans="80:81">
      <c r="CB1990"/>
      <c r="CC1990"/>
    </row>
    <row r="1991" spans="80:81">
      <c r="CB1991"/>
      <c r="CC1991"/>
    </row>
    <row r="1992" spans="80:81">
      <c r="CB1992"/>
      <c r="CC1992"/>
    </row>
    <row r="1993" spans="80:81">
      <c r="CB1993"/>
      <c r="CC1993"/>
    </row>
    <row r="1994" spans="80:81">
      <c r="CB1994"/>
      <c r="CC1994"/>
    </row>
    <row r="1995" spans="80:81">
      <c r="CB1995"/>
      <c r="CC1995"/>
    </row>
    <row r="1996" spans="80:81">
      <c r="CB1996"/>
      <c r="CC1996"/>
    </row>
    <row r="1997" spans="80:81">
      <c r="CB1997"/>
      <c r="CC1997"/>
    </row>
    <row r="1998" spans="80:81">
      <c r="CB1998"/>
      <c r="CC1998"/>
    </row>
    <row r="1999" spans="80:81">
      <c r="CB1999"/>
      <c r="CC1999"/>
    </row>
    <row r="2000" spans="80:81">
      <c r="CB2000"/>
      <c r="CC2000"/>
    </row>
    <row r="2001" spans="80:81">
      <c r="CB2001"/>
      <c r="CC2001"/>
    </row>
    <row r="2002" spans="80:81">
      <c r="CB2002"/>
      <c r="CC2002"/>
    </row>
    <row r="2003" spans="80:81">
      <c r="CB2003"/>
      <c r="CC2003"/>
    </row>
    <row r="2004" spans="80:81">
      <c r="CB2004"/>
      <c r="CC2004"/>
    </row>
    <row r="2005" spans="80:81">
      <c r="CB2005"/>
      <c r="CC2005"/>
    </row>
    <row r="2006" spans="80:81">
      <c r="CB2006"/>
      <c r="CC2006"/>
    </row>
    <row r="2007" spans="80:81">
      <c r="CB2007"/>
      <c r="CC2007"/>
    </row>
    <row r="2008" spans="80:81">
      <c r="CB2008"/>
      <c r="CC2008"/>
    </row>
    <row r="2009" spans="80:81">
      <c r="CB2009"/>
      <c r="CC2009"/>
    </row>
    <row r="2010" spans="80:81">
      <c r="CB2010"/>
      <c r="CC2010"/>
    </row>
    <row r="2011" spans="80:81">
      <c r="CB2011"/>
      <c r="CC2011"/>
    </row>
    <row r="2012" spans="80:81">
      <c r="CB2012"/>
      <c r="CC2012"/>
    </row>
    <row r="2013" spans="80:81">
      <c r="CB2013"/>
      <c r="CC2013"/>
    </row>
    <row r="2014" spans="80:81">
      <c r="CB2014"/>
      <c r="CC2014"/>
    </row>
    <row r="2015" spans="80:81">
      <c r="CB2015"/>
      <c r="CC2015"/>
    </row>
    <row r="2016" spans="80:81">
      <c r="CB2016"/>
      <c r="CC2016"/>
    </row>
    <row r="2017" spans="80:81">
      <c r="CB2017"/>
      <c r="CC2017"/>
    </row>
    <row r="2018" spans="80:81">
      <c r="CB2018"/>
      <c r="CC2018"/>
    </row>
    <row r="2019" spans="80:81">
      <c r="CB2019"/>
      <c r="CC2019"/>
    </row>
    <row r="2020" spans="80:81">
      <c r="CB2020"/>
      <c r="CC2020"/>
    </row>
    <row r="2021" spans="80:81">
      <c r="CB2021"/>
      <c r="CC2021"/>
    </row>
    <row r="2022" spans="80:81">
      <c r="CB2022"/>
      <c r="CC2022"/>
    </row>
    <row r="2023" spans="80:81">
      <c r="CB2023"/>
      <c r="CC2023"/>
    </row>
    <row r="2024" spans="80:81">
      <c r="CB2024"/>
      <c r="CC2024"/>
    </row>
    <row r="2025" spans="80:81">
      <c r="CB2025"/>
      <c r="CC2025"/>
    </row>
    <row r="2026" spans="80:81">
      <c r="CB2026"/>
      <c r="CC2026"/>
    </row>
    <row r="2027" spans="80:81">
      <c r="CB2027"/>
      <c r="CC2027"/>
    </row>
    <row r="2028" spans="80:81">
      <c r="CB2028"/>
      <c r="CC2028"/>
    </row>
    <row r="2029" spans="80:81">
      <c r="CB2029"/>
      <c r="CC2029"/>
    </row>
    <row r="2030" spans="80:81">
      <c r="CB2030"/>
      <c r="CC2030"/>
    </row>
    <row r="2031" spans="80:81">
      <c r="CB2031"/>
      <c r="CC2031"/>
    </row>
    <row r="2032" spans="80:81">
      <c r="CB2032"/>
      <c r="CC2032"/>
    </row>
    <row r="2033" spans="80:81">
      <c r="CB2033"/>
      <c r="CC2033"/>
    </row>
    <row r="2034" spans="80:81">
      <c r="CB2034"/>
      <c r="CC2034"/>
    </row>
    <row r="2035" spans="80:81">
      <c r="CB2035"/>
      <c r="CC2035"/>
    </row>
    <row r="2036" spans="80:81">
      <c r="CB2036"/>
      <c r="CC2036"/>
    </row>
    <row r="2037" spans="80:81">
      <c r="CB2037"/>
      <c r="CC2037"/>
    </row>
    <row r="2038" spans="80:81">
      <c r="CB2038"/>
      <c r="CC2038"/>
    </row>
    <row r="2039" spans="80:81">
      <c r="CB2039"/>
      <c r="CC2039"/>
    </row>
    <row r="2040" spans="80:81">
      <c r="CB2040"/>
      <c r="CC2040"/>
    </row>
    <row r="2041" spans="80:81">
      <c r="CB2041"/>
      <c r="CC2041"/>
    </row>
    <row r="2042" spans="80:81">
      <c r="CB2042"/>
      <c r="CC2042"/>
    </row>
    <row r="2043" spans="80:81">
      <c r="CB2043"/>
      <c r="CC2043"/>
    </row>
    <row r="2044" spans="80:81">
      <c r="CB2044"/>
      <c r="CC2044"/>
    </row>
    <row r="2045" spans="80:81">
      <c r="CB2045"/>
      <c r="CC2045"/>
    </row>
    <row r="2046" spans="80:81">
      <c r="CB2046"/>
      <c r="CC2046"/>
    </row>
    <row r="2047" spans="80:81">
      <c r="CB2047"/>
      <c r="CC2047"/>
    </row>
    <row r="2048" spans="80:81">
      <c r="CB2048"/>
      <c r="CC2048"/>
    </row>
    <row r="2049" spans="80:81">
      <c r="CB2049"/>
      <c r="CC2049"/>
    </row>
    <row r="2050" spans="80:81">
      <c r="CB2050"/>
      <c r="CC2050"/>
    </row>
    <row r="2051" spans="80:81">
      <c r="CB2051"/>
      <c r="CC2051"/>
    </row>
    <row r="2052" spans="80:81">
      <c r="CB2052"/>
      <c r="CC2052"/>
    </row>
    <row r="2053" spans="80:81">
      <c r="CB2053"/>
      <c r="CC2053"/>
    </row>
    <row r="2054" spans="80:81">
      <c r="CB2054"/>
      <c r="CC2054"/>
    </row>
    <row r="2055" spans="80:81">
      <c r="CB2055"/>
      <c r="CC2055"/>
    </row>
    <row r="2056" spans="80:81">
      <c r="CB2056"/>
      <c r="CC2056"/>
    </row>
    <row r="2057" spans="80:81">
      <c r="CB2057"/>
      <c r="CC2057"/>
    </row>
    <row r="2058" spans="80:81">
      <c r="CB2058"/>
      <c r="CC2058"/>
    </row>
    <row r="2059" spans="80:81">
      <c r="CB2059"/>
      <c r="CC2059"/>
    </row>
    <row r="2060" spans="80:81">
      <c r="CB2060"/>
      <c r="CC2060"/>
    </row>
    <row r="2061" spans="80:81">
      <c r="CB2061"/>
      <c r="CC2061"/>
    </row>
    <row r="2062" spans="80:81">
      <c r="CB2062"/>
      <c r="CC2062"/>
    </row>
    <row r="2063" spans="80:81">
      <c r="CB2063"/>
      <c r="CC2063"/>
    </row>
    <row r="2064" spans="80:81">
      <c r="CB2064"/>
      <c r="CC2064"/>
    </row>
    <row r="2065" spans="80:81">
      <c r="CB2065"/>
      <c r="CC2065"/>
    </row>
    <row r="2066" spans="80:81">
      <c r="CB2066"/>
      <c r="CC2066"/>
    </row>
    <row r="2067" spans="80:81">
      <c r="CB2067"/>
      <c r="CC2067"/>
    </row>
    <row r="2068" spans="80:81">
      <c r="CB2068"/>
      <c r="CC2068"/>
    </row>
    <row r="2069" spans="80:81">
      <c r="CB2069"/>
      <c r="CC2069"/>
    </row>
    <row r="2070" spans="80:81">
      <c r="CB2070"/>
      <c r="CC2070"/>
    </row>
    <row r="2071" spans="80:81">
      <c r="CB2071"/>
      <c r="CC2071"/>
    </row>
    <row r="2072" spans="80:81">
      <c r="CB2072"/>
      <c r="CC2072"/>
    </row>
    <row r="2073" spans="80:81">
      <c r="CB2073"/>
      <c r="CC2073"/>
    </row>
    <row r="2074" spans="80:81">
      <c r="CB2074"/>
      <c r="CC2074"/>
    </row>
    <row r="2075" spans="80:81">
      <c r="CB2075"/>
      <c r="CC2075"/>
    </row>
    <row r="2076" spans="80:81">
      <c r="CB2076"/>
      <c r="CC2076"/>
    </row>
    <row r="2077" spans="80:81">
      <c r="CB2077"/>
      <c r="CC2077"/>
    </row>
    <row r="2078" spans="80:81">
      <c r="CB2078"/>
      <c r="CC2078"/>
    </row>
    <row r="2079" spans="80:81">
      <c r="CB2079"/>
      <c r="CC2079"/>
    </row>
    <row r="2080" spans="80:81">
      <c r="CB2080"/>
      <c r="CC2080"/>
    </row>
    <row r="2081" spans="80:81">
      <c r="CB2081"/>
      <c r="CC2081"/>
    </row>
    <row r="2082" spans="80:81">
      <c r="CB2082"/>
      <c r="CC2082"/>
    </row>
    <row r="2083" spans="80:81">
      <c r="CB2083"/>
      <c r="CC2083"/>
    </row>
    <row r="2084" spans="80:81">
      <c r="CB2084"/>
      <c r="CC2084"/>
    </row>
    <row r="2085" spans="80:81">
      <c r="CB2085"/>
      <c r="CC2085"/>
    </row>
    <row r="2086" spans="80:81">
      <c r="CB2086"/>
      <c r="CC2086"/>
    </row>
    <row r="2087" spans="80:81">
      <c r="CB2087"/>
      <c r="CC2087"/>
    </row>
    <row r="2088" spans="80:81">
      <c r="CB2088"/>
      <c r="CC2088"/>
    </row>
    <row r="2089" spans="80:81">
      <c r="CB2089"/>
      <c r="CC2089"/>
    </row>
    <row r="2090" spans="80:81">
      <c r="CB2090"/>
      <c r="CC2090"/>
    </row>
    <row r="2091" spans="80:81">
      <c r="CB2091"/>
      <c r="CC2091"/>
    </row>
    <row r="2092" spans="80:81">
      <c r="CB2092"/>
      <c r="CC2092"/>
    </row>
    <row r="2093" spans="80:81">
      <c r="CB2093"/>
      <c r="CC2093"/>
    </row>
    <row r="2094" spans="80:81">
      <c r="CB2094"/>
      <c r="CC2094"/>
    </row>
    <row r="2095" spans="80:81">
      <c r="CB2095"/>
      <c r="CC2095"/>
    </row>
    <row r="2096" spans="80:81">
      <c r="CB2096"/>
      <c r="CC2096"/>
    </row>
    <row r="2097" spans="80:81">
      <c r="CB2097"/>
      <c r="CC2097"/>
    </row>
    <row r="2098" spans="80:81">
      <c r="CB2098"/>
      <c r="CC2098"/>
    </row>
    <row r="2099" spans="80:81">
      <c r="CB2099"/>
      <c r="CC2099"/>
    </row>
    <row r="2100" spans="80:81">
      <c r="CB2100"/>
      <c r="CC2100"/>
    </row>
    <row r="2101" spans="80:81">
      <c r="CB2101"/>
      <c r="CC2101"/>
    </row>
    <row r="2102" spans="80:81">
      <c r="CB2102"/>
      <c r="CC2102"/>
    </row>
    <row r="2103" spans="80:81">
      <c r="CB2103"/>
      <c r="CC2103"/>
    </row>
    <row r="2104" spans="80:81">
      <c r="CB2104"/>
      <c r="CC2104"/>
    </row>
    <row r="2105" spans="80:81">
      <c r="CB2105"/>
      <c r="CC2105"/>
    </row>
    <row r="2106" spans="80:81">
      <c r="CB2106"/>
      <c r="CC2106"/>
    </row>
    <row r="2107" spans="80:81">
      <c r="CB2107"/>
      <c r="CC2107"/>
    </row>
    <row r="2108" spans="80:81">
      <c r="CB2108"/>
      <c r="CC2108"/>
    </row>
    <row r="2109" spans="80:81">
      <c r="CB2109"/>
      <c r="CC2109"/>
    </row>
    <row r="2110" spans="80:81">
      <c r="CB2110"/>
      <c r="CC2110"/>
    </row>
    <row r="2111" spans="80:81">
      <c r="CB2111"/>
      <c r="CC2111"/>
    </row>
    <row r="2112" spans="80:81">
      <c r="CB2112"/>
      <c r="CC2112"/>
    </row>
    <row r="2113" spans="80:81">
      <c r="CB2113"/>
      <c r="CC2113"/>
    </row>
    <row r="2114" spans="80:81">
      <c r="CB2114"/>
      <c r="CC2114"/>
    </row>
    <row r="2115" spans="80:81">
      <c r="CB2115"/>
      <c r="CC2115"/>
    </row>
    <row r="2116" spans="80:81">
      <c r="CB2116"/>
      <c r="CC2116"/>
    </row>
    <row r="2117" spans="80:81">
      <c r="CB2117"/>
      <c r="CC2117"/>
    </row>
    <row r="2118" spans="80:81">
      <c r="CB2118"/>
      <c r="CC2118"/>
    </row>
    <row r="2119" spans="80:81">
      <c r="CB2119"/>
      <c r="CC2119"/>
    </row>
    <row r="2120" spans="80:81">
      <c r="CB2120"/>
      <c r="CC2120"/>
    </row>
    <row r="2121" spans="80:81">
      <c r="CB2121"/>
      <c r="CC2121"/>
    </row>
    <row r="2122" spans="80:81">
      <c r="CB2122"/>
      <c r="CC2122"/>
    </row>
    <row r="2123" spans="80:81">
      <c r="CB2123"/>
      <c r="CC2123"/>
    </row>
    <row r="2124" spans="80:81">
      <c r="CB2124"/>
      <c r="CC2124"/>
    </row>
    <row r="2125" spans="80:81">
      <c r="CB2125"/>
      <c r="CC2125"/>
    </row>
    <row r="2126" spans="80:81">
      <c r="CB2126"/>
      <c r="CC2126"/>
    </row>
    <row r="2127" spans="80:81">
      <c r="CB2127"/>
      <c r="CC2127"/>
    </row>
    <row r="2128" spans="80:81">
      <c r="CB2128"/>
      <c r="CC2128"/>
    </row>
    <row r="2129" spans="80:81">
      <c r="CB2129"/>
      <c r="CC2129"/>
    </row>
    <row r="2130" spans="80:81">
      <c r="CB2130"/>
      <c r="CC2130"/>
    </row>
    <row r="2131" spans="80:81">
      <c r="CB2131"/>
      <c r="CC2131"/>
    </row>
    <row r="2132" spans="80:81">
      <c r="CB2132"/>
      <c r="CC2132"/>
    </row>
    <row r="2133" spans="80:81">
      <c r="CB2133"/>
      <c r="CC2133"/>
    </row>
    <row r="2134" spans="80:81">
      <c r="CB2134"/>
      <c r="CC2134"/>
    </row>
    <row r="2135" spans="80:81">
      <c r="CB2135"/>
      <c r="CC2135"/>
    </row>
    <row r="2136" spans="80:81">
      <c r="CB2136"/>
      <c r="CC2136"/>
    </row>
    <row r="2137" spans="80:81">
      <c r="CB2137"/>
      <c r="CC2137"/>
    </row>
    <row r="2138" spans="80:81">
      <c r="CB2138"/>
      <c r="CC2138"/>
    </row>
    <row r="2139" spans="80:81">
      <c r="CB2139"/>
      <c r="CC2139"/>
    </row>
    <row r="2140" spans="80:81">
      <c r="CB2140"/>
      <c r="CC2140"/>
    </row>
    <row r="2141" spans="80:81">
      <c r="CB2141"/>
      <c r="CC2141"/>
    </row>
    <row r="2142" spans="80:81">
      <c r="CB2142"/>
      <c r="CC2142"/>
    </row>
    <row r="2143" spans="80:81">
      <c r="CB2143"/>
      <c r="CC2143"/>
    </row>
    <row r="2144" spans="80:81">
      <c r="CB2144"/>
      <c r="CC2144"/>
    </row>
    <row r="2145" spans="80:81">
      <c r="CB2145"/>
      <c r="CC2145"/>
    </row>
    <row r="2146" spans="80:81">
      <c r="CB2146"/>
      <c r="CC2146"/>
    </row>
    <row r="2147" spans="80:81">
      <c r="CB2147"/>
      <c r="CC2147"/>
    </row>
    <row r="2148" spans="80:81">
      <c r="CB2148"/>
      <c r="CC2148"/>
    </row>
    <row r="2149" spans="80:81">
      <c r="CB2149"/>
      <c r="CC2149"/>
    </row>
    <row r="2150" spans="80:81">
      <c r="CB2150"/>
      <c r="CC2150"/>
    </row>
    <row r="2151" spans="80:81">
      <c r="CB2151"/>
      <c r="CC2151"/>
    </row>
    <row r="2152" spans="80:81">
      <c r="CB2152"/>
      <c r="CC2152"/>
    </row>
    <row r="2153" spans="80:81">
      <c r="CB2153"/>
      <c r="CC2153"/>
    </row>
    <row r="2154" spans="80:81">
      <c r="CB2154"/>
      <c r="CC2154"/>
    </row>
    <row r="2155" spans="80:81">
      <c r="CB2155"/>
      <c r="CC2155"/>
    </row>
    <row r="2156" spans="80:81">
      <c r="CB2156"/>
      <c r="CC2156"/>
    </row>
    <row r="2157" spans="80:81">
      <c r="CB2157"/>
      <c r="CC2157"/>
    </row>
    <row r="2158" spans="80:81">
      <c r="CB2158"/>
      <c r="CC2158"/>
    </row>
    <row r="2159" spans="80:81">
      <c r="CB2159"/>
      <c r="CC2159"/>
    </row>
    <row r="2160" spans="80:81">
      <c r="CB2160"/>
      <c r="CC2160"/>
    </row>
    <row r="2161" spans="80:81">
      <c r="CB2161"/>
      <c r="CC2161"/>
    </row>
    <row r="2162" spans="80:81">
      <c r="CB2162"/>
      <c r="CC2162"/>
    </row>
    <row r="2163" spans="80:81">
      <c r="CB2163"/>
      <c r="CC2163"/>
    </row>
    <row r="2164" spans="80:81">
      <c r="CB2164"/>
      <c r="CC2164"/>
    </row>
    <row r="2165" spans="80:81">
      <c r="CB2165"/>
      <c r="CC2165"/>
    </row>
    <row r="2166" spans="80:81">
      <c r="CB2166"/>
      <c r="CC2166"/>
    </row>
    <row r="2167" spans="80:81">
      <c r="CB2167"/>
      <c r="CC2167"/>
    </row>
    <row r="2168" spans="80:81">
      <c r="CB2168"/>
      <c r="CC2168"/>
    </row>
    <row r="2169" spans="80:81">
      <c r="CB2169"/>
      <c r="CC2169"/>
    </row>
    <row r="2170" spans="80:81">
      <c r="CB2170"/>
      <c r="CC2170"/>
    </row>
    <row r="2171" spans="80:81">
      <c r="CB2171"/>
      <c r="CC2171"/>
    </row>
    <row r="2172" spans="80:81">
      <c r="CB2172"/>
      <c r="CC2172"/>
    </row>
    <row r="2173" spans="80:81">
      <c r="CB2173"/>
      <c r="CC2173"/>
    </row>
    <row r="2174" spans="80:81">
      <c r="CB2174"/>
      <c r="CC2174"/>
    </row>
    <row r="2175" spans="80:81">
      <c r="CB2175"/>
      <c r="CC2175"/>
    </row>
    <row r="2176" spans="80:81">
      <c r="CB2176"/>
      <c r="CC2176"/>
    </row>
    <row r="2177" spans="80:81">
      <c r="CB2177"/>
      <c r="CC2177"/>
    </row>
    <row r="2178" spans="80:81">
      <c r="CB2178"/>
      <c r="CC2178"/>
    </row>
    <row r="2179" spans="80:81">
      <c r="CB2179"/>
      <c r="CC2179"/>
    </row>
    <row r="2180" spans="80:81">
      <c r="CB2180"/>
      <c r="CC2180"/>
    </row>
    <row r="2181" spans="80:81">
      <c r="CB2181"/>
      <c r="CC2181"/>
    </row>
    <row r="2182" spans="80:81">
      <c r="CB2182"/>
      <c r="CC2182"/>
    </row>
    <row r="2183" spans="80:81">
      <c r="CB2183"/>
      <c r="CC2183"/>
    </row>
    <row r="2184" spans="80:81">
      <c r="CB2184"/>
      <c r="CC2184"/>
    </row>
    <row r="2185" spans="80:81">
      <c r="CB2185"/>
      <c r="CC2185"/>
    </row>
    <row r="2186" spans="80:81">
      <c r="CB2186"/>
      <c r="CC2186"/>
    </row>
    <row r="2187" spans="80:81">
      <c r="CB2187"/>
      <c r="CC2187"/>
    </row>
    <row r="2188" spans="80:81">
      <c r="CB2188"/>
      <c r="CC2188"/>
    </row>
    <row r="2189" spans="80:81">
      <c r="CB2189"/>
      <c r="CC2189"/>
    </row>
    <row r="2190" spans="80:81">
      <c r="CB2190"/>
      <c r="CC2190"/>
    </row>
    <row r="2191" spans="80:81">
      <c r="CB2191"/>
      <c r="CC2191"/>
    </row>
    <row r="2192" spans="80:81">
      <c r="CB2192"/>
      <c r="CC2192"/>
    </row>
    <row r="2193" spans="80:81">
      <c r="CB2193"/>
      <c r="CC2193"/>
    </row>
    <row r="2194" spans="80:81">
      <c r="CB2194"/>
      <c r="CC2194"/>
    </row>
    <row r="2195" spans="80:81">
      <c r="CB2195"/>
      <c r="CC2195"/>
    </row>
    <row r="2196" spans="80:81">
      <c r="CB2196"/>
      <c r="CC2196"/>
    </row>
    <row r="2197" spans="80:81">
      <c r="CB2197"/>
      <c r="CC2197"/>
    </row>
    <row r="2198" spans="80:81">
      <c r="CB2198"/>
      <c r="CC2198"/>
    </row>
    <row r="2199" spans="80:81">
      <c r="CB2199"/>
      <c r="CC2199"/>
    </row>
    <row r="2200" spans="80:81">
      <c r="CB2200"/>
      <c r="CC2200"/>
    </row>
    <row r="2201" spans="80:81">
      <c r="CB2201"/>
      <c r="CC2201"/>
    </row>
    <row r="2202" spans="80:81">
      <c r="CB2202"/>
      <c r="CC2202"/>
    </row>
    <row r="2203" spans="80:81">
      <c r="CB2203"/>
      <c r="CC2203"/>
    </row>
    <row r="2204" spans="80:81">
      <c r="CB2204"/>
      <c r="CC2204"/>
    </row>
    <row r="2205" spans="80:81">
      <c r="CB2205"/>
      <c r="CC2205"/>
    </row>
    <row r="2206" spans="80:81">
      <c r="CB2206"/>
      <c r="CC2206"/>
    </row>
    <row r="2207" spans="80:81">
      <c r="CB2207"/>
      <c r="CC2207"/>
    </row>
    <row r="2208" spans="80:81">
      <c r="CB2208"/>
      <c r="CC2208"/>
    </row>
    <row r="2209" spans="80:81">
      <c r="CB2209"/>
      <c r="CC2209"/>
    </row>
    <row r="2210" spans="80:81">
      <c r="CB2210"/>
      <c r="CC2210"/>
    </row>
    <row r="2211" spans="80:81">
      <c r="CB2211"/>
      <c r="CC2211"/>
    </row>
    <row r="2212" spans="80:81">
      <c r="CB2212"/>
      <c r="CC2212"/>
    </row>
    <row r="2213" spans="80:81">
      <c r="CB2213"/>
      <c r="CC2213"/>
    </row>
    <row r="2214" spans="80:81">
      <c r="CB2214"/>
      <c r="CC2214"/>
    </row>
    <row r="2215" spans="80:81">
      <c r="CB2215"/>
      <c r="CC2215"/>
    </row>
    <row r="2216" spans="80:81">
      <c r="CB2216"/>
      <c r="CC2216"/>
    </row>
    <row r="2217" spans="80:81">
      <c r="CB2217"/>
      <c r="CC2217"/>
    </row>
    <row r="2218" spans="80:81">
      <c r="CB2218"/>
      <c r="CC2218"/>
    </row>
    <row r="2219" spans="80:81">
      <c r="CB2219"/>
      <c r="CC2219"/>
    </row>
    <row r="2220" spans="80:81">
      <c r="CB2220"/>
      <c r="CC2220"/>
    </row>
    <row r="2221" spans="80:81">
      <c r="CB2221"/>
      <c r="CC2221"/>
    </row>
    <row r="2222" spans="80:81">
      <c r="CB2222"/>
      <c r="CC2222"/>
    </row>
    <row r="2223" spans="80:81">
      <c r="CB2223"/>
      <c r="CC2223"/>
    </row>
    <row r="2224" spans="80:81">
      <c r="CB2224"/>
      <c r="CC2224"/>
    </row>
    <row r="2225" spans="80:81">
      <c r="CB2225"/>
      <c r="CC2225"/>
    </row>
    <row r="2226" spans="80:81">
      <c r="CB2226"/>
      <c r="CC2226"/>
    </row>
    <row r="2227" spans="80:81">
      <c r="CB2227"/>
      <c r="CC2227"/>
    </row>
    <row r="2228" spans="80:81">
      <c r="CB2228"/>
      <c r="CC2228"/>
    </row>
    <row r="2229" spans="80:81">
      <c r="CB2229"/>
      <c r="CC2229"/>
    </row>
    <row r="2230" spans="80:81">
      <c r="CB2230"/>
      <c r="CC2230"/>
    </row>
    <row r="2231" spans="80:81">
      <c r="CB2231"/>
      <c r="CC2231"/>
    </row>
    <row r="2232" spans="80:81">
      <c r="CB2232"/>
      <c r="CC2232"/>
    </row>
    <row r="2233" spans="80:81">
      <c r="CB2233"/>
      <c r="CC2233"/>
    </row>
    <row r="2234" spans="80:81">
      <c r="CB2234"/>
      <c r="CC2234"/>
    </row>
    <row r="2235" spans="80:81">
      <c r="CB2235"/>
      <c r="CC2235"/>
    </row>
    <row r="2236" spans="80:81">
      <c r="CB2236"/>
      <c r="CC2236"/>
    </row>
    <row r="2237" spans="80:81">
      <c r="CB2237"/>
      <c r="CC2237"/>
    </row>
    <row r="2238" spans="80:81">
      <c r="CB2238"/>
      <c r="CC2238"/>
    </row>
    <row r="2239" spans="80:81">
      <c r="CB2239"/>
      <c r="CC2239"/>
    </row>
    <row r="2240" spans="80:81">
      <c r="CB2240"/>
      <c r="CC2240"/>
    </row>
    <row r="2241" spans="80:81">
      <c r="CB2241"/>
      <c r="CC2241"/>
    </row>
    <row r="2242" spans="80:81">
      <c r="CB2242"/>
      <c r="CC2242"/>
    </row>
    <row r="2243" spans="80:81">
      <c r="CB2243"/>
      <c r="CC2243"/>
    </row>
    <row r="2244" spans="80:81">
      <c r="CB2244"/>
      <c r="CC2244"/>
    </row>
    <row r="2245" spans="80:81">
      <c r="CB2245"/>
      <c r="CC2245"/>
    </row>
    <row r="2246" spans="80:81">
      <c r="CB2246"/>
      <c r="CC2246"/>
    </row>
    <row r="2247" spans="80:81">
      <c r="CB2247"/>
      <c r="CC2247"/>
    </row>
    <row r="2248" spans="80:81">
      <c r="CB2248"/>
      <c r="CC2248"/>
    </row>
    <row r="2249" spans="80:81">
      <c r="CB2249"/>
      <c r="CC2249"/>
    </row>
    <row r="2250" spans="80:81">
      <c r="CB2250"/>
      <c r="CC2250"/>
    </row>
    <row r="2251" spans="80:81">
      <c r="CB2251"/>
      <c r="CC2251"/>
    </row>
    <row r="2252" spans="80:81">
      <c r="CB2252"/>
      <c r="CC2252"/>
    </row>
    <row r="2253" spans="80:81">
      <c r="CB2253"/>
      <c r="CC2253"/>
    </row>
    <row r="2254" spans="80:81">
      <c r="CB2254"/>
      <c r="CC2254"/>
    </row>
    <row r="2255" spans="80:81">
      <c r="CB2255"/>
      <c r="CC2255"/>
    </row>
    <row r="2256" spans="80:81">
      <c r="CB2256"/>
      <c r="CC2256"/>
    </row>
    <row r="2257" spans="80:81">
      <c r="CB2257"/>
      <c r="CC2257"/>
    </row>
    <row r="2258" spans="80:81">
      <c r="CB2258"/>
      <c r="CC2258"/>
    </row>
    <row r="2259" spans="80:81">
      <c r="CB2259"/>
      <c r="CC2259"/>
    </row>
    <row r="2260" spans="80:81">
      <c r="CB2260"/>
      <c r="CC2260"/>
    </row>
    <row r="2261" spans="80:81">
      <c r="CB2261"/>
      <c r="CC2261"/>
    </row>
    <row r="2262" spans="80:81">
      <c r="CB2262"/>
      <c r="CC2262"/>
    </row>
    <row r="2263" spans="80:81">
      <c r="CB2263"/>
      <c r="CC2263"/>
    </row>
    <row r="2264" spans="80:81">
      <c r="CB2264"/>
      <c r="CC2264"/>
    </row>
    <row r="2265" spans="80:81">
      <c r="CB2265"/>
      <c r="CC2265"/>
    </row>
    <row r="2266" spans="80:81">
      <c r="CB2266"/>
      <c r="CC2266"/>
    </row>
    <row r="2267" spans="80:81">
      <c r="CB2267"/>
      <c r="CC2267"/>
    </row>
    <row r="2268" spans="80:81">
      <c r="CB2268"/>
      <c r="CC2268"/>
    </row>
    <row r="2269" spans="80:81">
      <c r="CB2269"/>
      <c r="CC2269"/>
    </row>
    <row r="2270" spans="80:81">
      <c r="CB2270"/>
      <c r="CC2270"/>
    </row>
    <row r="2271" spans="80:81">
      <c r="CB2271"/>
      <c r="CC2271"/>
    </row>
    <row r="2272" spans="80:81">
      <c r="CB2272"/>
      <c r="CC2272"/>
    </row>
    <row r="2273" spans="80:81">
      <c r="CB2273"/>
      <c r="CC2273"/>
    </row>
    <row r="2274" spans="80:81">
      <c r="CB2274"/>
      <c r="CC2274"/>
    </row>
    <row r="2275" spans="80:81">
      <c r="CB2275"/>
      <c r="CC2275"/>
    </row>
    <row r="2276" spans="80:81">
      <c r="CB2276"/>
      <c r="CC2276"/>
    </row>
    <row r="2277" spans="80:81">
      <c r="CB2277"/>
      <c r="CC2277"/>
    </row>
    <row r="2278" spans="80:81">
      <c r="CB2278"/>
      <c r="CC2278"/>
    </row>
    <row r="2279" spans="80:81">
      <c r="CB2279"/>
      <c r="CC2279"/>
    </row>
    <row r="2280" spans="80:81">
      <c r="CB2280"/>
      <c r="CC2280"/>
    </row>
    <row r="2281" spans="80:81">
      <c r="CB2281"/>
      <c r="CC2281"/>
    </row>
    <row r="2282" spans="80:81">
      <c r="CB2282"/>
      <c r="CC2282"/>
    </row>
    <row r="2283" spans="80:81">
      <c r="CB2283"/>
      <c r="CC2283"/>
    </row>
    <row r="2284" spans="80:81">
      <c r="CB2284"/>
      <c r="CC2284"/>
    </row>
    <row r="2285" spans="80:81">
      <c r="CB2285"/>
      <c r="CC2285"/>
    </row>
    <row r="2286" spans="80:81">
      <c r="CB2286"/>
      <c r="CC2286"/>
    </row>
    <row r="2287" spans="80:81">
      <c r="CB2287"/>
      <c r="CC2287"/>
    </row>
    <row r="2288" spans="80:81">
      <c r="CB2288"/>
      <c r="CC2288"/>
    </row>
    <row r="2289" spans="80:81">
      <c r="CB2289"/>
      <c r="CC2289"/>
    </row>
    <row r="2290" spans="80:81">
      <c r="CB2290"/>
      <c r="CC2290"/>
    </row>
    <row r="2291" spans="80:81">
      <c r="CB2291"/>
      <c r="CC2291"/>
    </row>
    <row r="2292" spans="80:81">
      <c r="CB2292"/>
      <c r="CC2292"/>
    </row>
    <row r="2293" spans="80:81">
      <c r="CB2293"/>
      <c r="CC2293"/>
    </row>
    <row r="2294" spans="80:81">
      <c r="CB2294"/>
      <c r="CC2294"/>
    </row>
    <row r="2295" spans="80:81">
      <c r="CB2295"/>
      <c r="CC2295"/>
    </row>
    <row r="2296" spans="80:81">
      <c r="CB2296"/>
      <c r="CC2296"/>
    </row>
    <row r="2297" spans="80:81">
      <c r="CB2297"/>
      <c r="CC2297"/>
    </row>
    <row r="2298" spans="80:81">
      <c r="CB2298"/>
      <c r="CC2298"/>
    </row>
    <row r="2299" spans="80:81">
      <c r="CB2299"/>
      <c r="CC2299"/>
    </row>
    <row r="2300" spans="80:81">
      <c r="CB2300"/>
      <c r="CC2300"/>
    </row>
    <row r="2301" spans="80:81">
      <c r="CB2301"/>
      <c r="CC2301"/>
    </row>
    <row r="2302" spans="80:81">
      <c r="CB2302"/>
      <c r="CC2302"/>
    </row>
    <row r="2303" spans="80:81">
      <c r="CB2303"/>
      <c r="CC2303"/>
    </row>
    <row r="2304" spans="80:81">
      <c r="CB2304"/>
      <c r="CC2304"/>
    </row>
    <row r="2305" spans="80:81">
      <c r="CB2305"/>
      <c r="CC2305"/>
    </row>
    <row r="2306" spans="80:81">
      <c r="CB2306"/>
      <c r="CC2306"/>
    </row>
    <row r="2307" spans="80:81">
      <c r="CB2307"/>
      <c r="CC2307"/>
    </row>
    <row r="2308" spans="80:81">
      <c r="CB2308"/>
      <c r="CC2308"/>
    </row>
    <row r="2309" spans="80:81">
      <c r="CB2309"/>
      <c r="CC2309"/>
    </row>
    <row r="2310" spans="80:81">
      <c r="CB2310"/>
      <c r="CC2310"/>
    </row>
    <row r="2311" spans="80:81">
      <c r="CB2311"/>
      <c r="CC2311"/>
    </row>
    <row r="2312" spans="80:81">
      <c r="CB2312"/>
      <c r="CC2312"/>
    </row>
    <row r="2313" spans="80:81">
      <c r="CB2313"/>
      <c r="CC2313"/>
    </row>
    <row r="2314" spans="80:81">
      <c r="CB2314"/>
      <c r="CC2314"/>
    </row>
    <row r="2315" spans="80:81">
      <c r="CB2315"/>
      <c r="CC2315"/>
    </row>
    <row r="2316" spans="80:81">
      <c r="CB2316"/>
      <c r="CC2316"/>
    </row>
    <row r="2317" spans="80:81">
      <c r="CB2317"/>
      <c r="CC2317"/>
    </row>
    <row r="2318" spans="80:81">
      <c r="CB2318"/>
      <c r="CC2318"/>
    </row>
    <row r="2319" spans="80:81">
      <c r="CB2319"/>
      <c r="CC2319"/>
    </row>
    <row r="2320" spans="80:81">
      <c r="CB2320"/>
      <c r="CC2320"/>
    </row>
    <row r="2321" spans="80:81">
      <c r="CB2321"/>
      <c r="CC2321"/>
    </row>
    <row r="2322" spans="80:81">
      <c r="CB2322"/>
      <c r="CC2322"/>
    </row>
    <row r="2323" spans="80:81">
      <c r="CB2323"/>
      <c r="CC2323"/>
    </row>
    <row r="2324" spans="80:81">
      <c r="CB2324"/>
      <c r="CC2324"/>
    </row>
    <row r="2325" spans="80:81">
      <c r="CB2325"/>
      <c r="CC2325"/>
    </row>
    <row r="2326" spans="80:81">
      <c r="CB2326"/>
      <c r="CC2326"/>
    </row>
    <row r="2327" spans="80:81">
      <c r="CB2327"/>
      <c r="CC2327"/>
    </row>
    <row r="2328" spans="80:81">
      <c r="CB2328"/>
      <c r="CC2328"/>
    </row>
    <row r="2329" spans="80:81">
      <c r="CB2329"/>
      <c r="CC2329"/>
    </row>
    <row r="2330" spans="80:81">
      <c r="CB2330"/>
      <c r="CC2330"/>
    </row>
    <row r="2331" spans="80:81">
      <c r="CB2331"/>
      <c r="CC2331"/>
    </row>
    <row r="2332" spans="80:81">
      <c r="CB2332"/>
      <c r="CC2332"/>
    </row>
    <row r="2333" spans="80:81">
      <c r="CB2333"/>
      <c r="CC2333"/>
    </row>
    <row r="2334" spans="80:81">
      <c r="CB2334"/>
      <c r="CC2334"/>
    </row>
    <row r="2335" spans="80:81">
      <c r="CB2335"/>
      <c r="CC2335"/>
    </row>
    <row r="2336" spans="80:81">
      <c r="CB2336"/>
      <c r="CC2336"/>
    </row>
    <row r="2337" spans="80:81">
      <c r="CB2337"/>
      <c r="CC2337"/>
    </row>
    <row r="2338" spans="80:81">
      <c r="CB2338"/>
      <c r="CC2338"/>
    </row>
    <row r="2339" spans="80:81">
      <c r="CB2339"/>
      <c r="CC2339"/>
    </row>
    <row r="2340" spans="80:81">
      <c r="CB2340"/>
      <c r="CC2340"/>
    </row>
    <row r="2341" spans="80:81">
      <c r="CB2341"/>
      <c r="CC2341"/>
    </row>
    <row r="2342" spans="80:81">
      <c r="CB2342"/>
      <c r="CC2342"/>
    </row>
    <row r="2343" spans="80:81">
      <c r="CB2343"/>
      <c r="CC2343"/>
    </row>
    <row r="2344" spans="80:81">
      <c r="CB2344"/>
      <c r="CC2344"/>
    </row>
    <row r="2345" spans="80:81">
      <c r="CB2345"/>
      <c r="CC2345"/>
    </row>
    <row r="2346" spans="80:81">
      <c r="CB2346"/>
      <c r="CC2346"/>
    </row>
    <row r="2347" spans="80:81">
      <c r="CB2347"/>
      <c r="CC2347"/>
    </row>
    <row r="2348" spans="80:81">
      <c r="CB2348"/>
      <c r="CC2348"/>
    </row>
    <row r="2349" spans="80:81">
      <c r="CB2349"/>
      <c r="CC2349"/>
    </row>
    <row r="2350" spans="80:81">
      <c r="CB2350"/>
      <c r="CC2350"/>
    </row>
    <row r="2351" spans="80:81">
      <c r="CB2351"/>
      <c r="CC2351"/>
    </row>
    <row r="2352" spans="80:81">
      <c r="CB2352"/>
      <c r="CC2352"/>
    </row>
    <row r="2353" spans="80:81">
      <c r="CB2353"/>
      <c r="CC2353"/>
    </row>
    <row r="2354" spans="80:81">
      <c r="CB2354"/>
      <c r="CC2354"/>
    </row>
    <row r="2355" spans="80:81">
      <c r="CB2355"/>
      <c r="CC2355"/>
    </row>
    <row r="2356" spans="80:81">
      <c r="CB2356"/>
      <c r="CC2356"/>
    </row>
    <row r="2357" spans="80:81">
      <c r="CB2357"/>
      <c r="CC2357"/>
    </row>
    <row r="2358" spans="80:81">
      <c r="CB2358"/>
      <c r="CC2358"/>
    </row>
    <row r="2359" spans="80:81">
      <c r="CB2359"/>
      <c r="CC2359"/>
    </row>
    <row r="2360" spans="80:81">
      <c r="CB2360"/>
      <c r="CC2360"/>
    </row>
    <row r="2361" spans="80:81">
      <c r="CB2361"/>
      <c r="CC2361"/>
    </row>
    <row r="2362" spans="80:81">
      <c r="CB2362"/>
      <c r="CC2362"/>
    </row>
    <row r="2363" spans="80:81">
      <c r="CB2363"/>
      <c r="CC2363"/>
    </row>
    <row r="2364" spans="80:81">
      <c r="CB2364"/>
      <c r="CC2364"/>
    </row>
    <row r="2365" spans="80:81">
      <c r="CB2365"/>
      <c r="CC2365"/>
    </row>
    <row r="2366" spans="80:81">
      <c r="CB2366"/>
      <c r="CC2366"/>
    </row>
    <row r="2367" spans="80:81">
      <c r="CB2367"/>
      <c r="CC2367"/>
    </row>
    <row r="2368" spans="80:81">
      <c r="CB2368"/>
      <c r="CC2368"/>
    </row>
    <row r="2369" spans="80:81">
      <c r="CB2369"/>
      <c r="CC2369"/>
    </row>
    <row r="2370" spans="80:81">
      <c r="CB2370"/>
      <c r="CC2370"/>
    </row>
    <row r="2371" spans="80:81">
      <c r="CB2371"/>
      <c r="CC2371"/>
    </row>
    <row r="2372" spans="80:81">
      <c r="CB2372"/>
      <c r="CC2372"/>
    </row>
    <row r="2373" spans="80:81">
      <c r="CB2373"/>
      <c r="CC2373"/>
    </row>
    <row r="2374" spans="80:81">
      <c r="CB2374"/>
      <c r="CC2374"/>
    </row>
    <row r="2375" spans="80:81">
      <c r="CB2375"/>
      <c r="CC2375"/>
    </row>
    <row r="2376" spans="80:81">
      <c r="CB2376"/>
      <c r="CC2376"/>
    </row>
    <row r="2377" spans="80:81">
      <c r="CB2377"/>
      <c r="CC2377"/>
    </row>
    <row r="2378" spans="80:81">
      <c r="CB2378"/>
      <c r="CC2378"/>
    </row>
    <row r="2379" spans="80:81">
      <c r="CB2379"/>
      <c r="CC2379"/>
    </row>
    <row r="2380" spans="80:81">
      <c r="CB2380"/>
      <c r="CC2380"/>
    </row>
    <row r="2381" spans="80:81">
      <c r="CB2381"/>
      <c r="CC2381"/>
    </row>
    <row r="2382" spans="80:81">
      <c r="CB2382"/>
      <c r="CC2382"/>
    </row>
    <row r="2383" spans="80:81">
      <c r="CB2383"/>
      <c r="CC2383"/>
    </row>
    <row r="2384" spans="80:81">
      <c r="CB2384"/>
      <c r="CC2384"/>
    </row>
    <row r="2385" spans="80:81">
      <c r="CB2385"/>
      <c r="CC2385"/>
    </row>
    <row r="2386" spans="80:81">
      <c r="CB2386"/>
      <c r="CC2386"/>
    </row>
    <row r="2387" spans="80:81">
      <c r="CB2387"/>
      <c r="CC2387"/>
    </row>
    <row r="2388" spans="80:81">
      <c r="CB2388"/>
      <c r="CC2388"/>
    </row>
    <row r="2389" spans="80:81">
      <c r="CB2389"/>
      <c r="CC2389"/>
    </row>
    <row r="2390" spans="80:81">
      <c r="CB2390"/>
      <c r="CC2390"/>
    </row>
    <row r="2391" spans="80:81">
      <c r="CB2391"/>
      <c r="CC2391"/>
    </row>
    <row r="2392" spans="80:81">
      <c r="CB2392"/>
      <c r="CC2392"/>
    </row>
    <row r="2393" spans="80:81">
      <c r="CB2393"/>
      <c r="CC2393"/>
    </row>
    <row r="2394" spans="80:81">
      <c r="CB2394"/>
      <c r="CC2394"/>
    </row>
    <row r="2395" spans="80:81">
      <c r="CB2395"/>
      <c r="CC2395"/>
    </row>
    <row r="2396" spans="80:81">
      <c r="CB2396"/>
      <c r="CC2396"/>
    </row>
    <row r="2397" spans="80:81">
      <c r="CB2397"/>
      <c r="CC2397"/>
    </row>
    <row r="2398" spans="80:81">
      <c r="CB2398"/>
      <c r="CC2398"/>
    </row>
    <row r="2399" spans="80:81">
      <c r="CB2399"/>
      <c r="CC2399"/>
    </row>
    <row r="2400" spans="80:81">
      <c r="CB2400"/>
      <c r="CC2400"/>
    </row>
    <row r="2401" spans="80:81">
      <c r="CB2401"/>
      <c r="CC2401"/>
    </row>
    <row r="2402" spans="80:81">
      <c r="CB2402"/>
      <c r="CC2402"/>
    </row>
    <row r="2403" spans="80:81">
      <c r="CB2403"/>
      <c r="CC2403"/>
    </row>
    <row r="2404" spans="80:81">
      <c r="CB2404"/>
      <c r="CC2404"/>
    </row>
    <row r="2405" spans="80:81">
      <c r="CB2405"/>
      <c r="CC2405"/>
    </row>
    <row r="2406" spans="80:81">
      <c r="CB2406"/>
      <c r="CC2406"/>
    </row>
    <row r="2407" spans="80:81">
      <c r="CB2407"/>
      <c r="CC2407"/>
    </row>
    <row r="2408" spans="80:81">
      <c r="CB2408"/>
      <c r="CC2408"/>
    </row>
    <row r="2409" spans="80:81">
      <c r="CB2409"/>
      <c r="CC2409"/>
    </row>
    <row r="2410" spans="80:81">
      <c r="CB2410"/>
      <c r="CC2410"/>
    </row>
    <row r="2411" spans="80:81">
      <c r="CB2411"/>
      <c r="CC2411"/>
    </row>
    <row r="2412" spans="80:81">
      <c r="CB2412"/>
      <c r="CC2412"/>
    </row>
    <row r="2413" spans="80:81">
      <c r="CB2413"/>
      <c r="CC2413"/>
    </row>
    <row r="2414" spans="80:81">
      <c r="CB2414"/>
      <c r="CC2414"/>
    </row>
    <row r="2415" spans="80:81">
      <c r="CB2415"/>
      <c r="CC2415"/>
    </row>
    <row r="2416" spans="80:81">
      <c r="CB2416"/>
      <c r="CC2416"/>
    </row>
    <row r="2417" spans="80:81">
      <c r="CB2417"/>
      <c r="CC2417"/>
    </row>
    <row r="2418" spans="80:81">
      <c r="CB2418"/>
      <c r="CC2418"/>
    </row>
    <row r="2419" spans="80:81">
      <c r="CB2419"/>
      <c r="CC2419"/>
    </row>
    <row r="2420" spans="80:81">
      <c r="CB2420"/>
      <c r="CC2420"/>
    </row>
    <row r="2421" spans="80:81">
      <c r="CB2421"/>
      <c r="CC2421"/>
    </row>
    <row r="2422" spans="80:81">
      <c r="CB2422"/>
      <c r="CC2422"/>
    </row>
    <row r="2423" spans="80:81">
      <c r="CB2423"/>
      <c r="CC2423"/>
    </row>
    <row r="2424" spans="80:81">
      <c r="CB2424"/>
      <c r="CC2424"/>
    </row>
    <row r="2425" spans="80:81">
      <c r="CB2425"/>
      <c r="CC2425"/>
    </row>
    <row r="2426" spans="80:81">
      <c r="CB2426"/>
      <c r="CC2426"/>
    </row>
    <row r="2427" spans="80:81">
      <c r="CB2427"/>
      <c r="CC2427"/>
    </row>
    <row r="2428" spans="80:81">
      <c r="CB2428"/>
      <c r="CC2428"/>
    </row>
    <row r="2429" spans="80:81">
      <c r="CB2429"/>
      <c r="CC2429"/>
    </row>
    <row r="2430" spans="80:81">
      <c r="CB2430"/>
      <c r="CC2430"/>
    </row>
    <row r="2431" spans="80:81">
      <c r="CB2431"/>
      <c r="CC2431"/>
    </row>
    <row r="2432" spans="80:81">
      <c r="CB2432"/>
      <c r="CC2432"/>
    </row>
    <row r="2433" spans="80:81">
      <c r="CB2433"/>
      <c r="CC2433"/>
    </row>
    <row r="2434" spans="80:81">
      <c r="CB2434"/>
      <c r="CC2434"/>
    </row>
    <row r="2435" spans="80:81">
      <c r="CB2435"/>
      <c r="CC2435"/>
    </row>
    <row r="2436" spans="80:81">
      <c r="CB2436"/>
      <c r="CC2436"/>
    </row>
    <row r="2437" spans="80:81">
      <c r="CB2437"/>
      <c r="CC2437"/>
    </row>
    <row r="2438" spans="80:81">
      <c r="CB2438"/>
      <c r="CC2438"/>
    </row>
    <row r="2439" spans="80:81">
      <c r="CB2439"/>
      <c r="CC2439"/>
    </row>
    <row r="2440" spans="80:81">
      <c r="CB2440"/>
      <c r="CC2440"/>
    </row>
    <row r="2441" spans="80:81">
      <c r="CB2441"/>
      <c r="CC2441"/>
    </row>
    <row r="2442" spans="80:81">
      <c r="CB2442"/>
      <c r="CC2442"/>
    </row>
    <row r="2443" spans="80:81">
      <c r="CB2443"/>
      <c r="CC2443"/>
    </row>
    <row r="2444" spans="80:81">
      <c r="CB2444"/>
      <c r="CC2444"/>
    </row>
    <row r="2445" spans="80:81">
      <c r="CB2445"/>
      <c r="CC2445"/>
    </row>
    <row r="2446" spans="80:81">
      <c r="CB2446"/>
      <c r="CC2446"/>
    </row>
    <row r="2447" spans="80:81">
      <c r="CB2447"/>
      <c r="CC2447"/>
    </row>
    <row r="2448" spans="80:81">
      <c r="CB2448"/>
      <c r="CC2448"/>
    </row>
    <row r="2449" spans="80:81">
      <c r="CB2449"/>
      <c r="CC2449"/>
    </row>
    <row r="2450" spans="80:81">
      <c r="CB2450"/>
      <c r="CC2450"/>
    </row>
    <row r="2451" spans="80:81">
      <c r="CB2451"/>
      <c r="CC2451"/>
    </row>
    <row r="2452" spans="80:81">
      <c r="CB2452"/>
      <c r="CC2452"/>
    </row>
    <row r="2453" spans="80:81">
      <c r="CB2453"/>
      <c r="CC2453"/>
    </row>
    <row r="2454" spans="80:81">
      <c r="CB2454"/>
      <c r="CC2454"/>
    </row>
    <row r="2455" spans="80:81">
      <c r="CB2455"/>
      <c r="CC2455"/>
    </row>
    <row r="2456" spans="80:81">
      <c r="CB2456"/>
      <c r="CC2456"/>
    </row>
    <row r="2457" spans="80:81">
      <c r="CB2457"/>
      <c r="CC2457"/>
    </row>
    <row r="2458" spans="80:81">
      <c r="CB2458"/>
      <c r="CC2458"/>
    </row>
    <row r="2459" spans="80:81">
      <c r="CB2459"/>
      <c r="CC2459"/>
    </row>
    <row r="2460" spans="80:81">
      <c r="CB2460"/>
      <c r="CC2460"/>
    </row>
    <row r="2461" spans="80:81">
      <c r="CB2461"/>
      <c r="CC2461"/>
    </row>
    <row r="2462" spans="80:81">
      <c r="CB2462"/>
      <c r="CC2462"/>
    </row>
    <row r="2463" spans="80:81">
      <c r="CB2463"/>
      <c r="CC2463"/>
    </row>
    <row r="2464" spans="80:81">
      <c r="CB2464"/>
      <c r="CC2464"/>
    </row>
    <row r="2465" spans="80:81">
      <c r="CB2465"/>
      <c r="CC2465"/>
    </row>
    <row r="2466" spans="80:81">
      <c r="CB2466"/>
      <c r="CC2466"/>
    </row>
    <row r="2467" spans="80:81">
      <c r="CB2467"/>
      <c r="CC2467"/>
    </row>
    <row r="2468" spans="80:81">
      <c r="CB2468"/>
      <c r="CC2468"/>
    </row>
    <row r="2469" spans="80:81">
      <c r="CB2469"/>
      <c r="CC2469"/>
    </row>
    <row r="2470" spans="80:81">
      <c r="CB2470"/>
      <c r="CC2470"/>
    </row>
    <row r="2471" spans="80:81">
      <c r="CB2471"/>
      <c r="CC2471"/>
    </row>
    <row r="2472" spans="80:81">
      <c r="CB2472"/>
      <c r="CC2472"/>
    </row>
    <row r="2473" spans="80:81">
      <c r="CB2473"/>
      <c r="CC2473"/>
    </row>
    <row r="2474" spans="80:81">
      <c r="CB2474"/>
      <c r="CC2474"/>
    </row>
    <row r="2475" spans="80:81">
      <c r="CB2475"/>
      <c r="CC2475"/>
    </row>
    <row r="2476" spans="80:81">
      <c r="CB2476"/>
      <c r="CC2476"/>
    </row>
    <row r="2477" spans="80:81">
      <c r="CB2477"/>
      <c r="CC2477"/>
    </row>
    <row r="2478" spans="80:81">
      <c r="CB2478"/>
      <c r="CC2478"/>
    </row>
    <row r="2479" spans="80:81">
      <c r="CB2479"/>
      <c r="CC2479"/>
    </row>
    <row r="2480" spans="80:81">
      <c r="CB2480"/>
      <c r="CC2480"/>
    </row>
    <row r="2481" spans="80:81">
      <c r="CB2481"/>
      <c r="CC2481"/>
    </row>
    <row r="2482" spans="80:81">
      <c r="CB2482"/>
      <c r="CC2482"/>
    </row>
    <row r="2483" spans="80:81">
      <c r="CB2483"/>
      <c r="CC2483"/>
    </row>
    <row r="2484" spans="80:81">
      <c r="CB2484"/>
      <c r="CC2484"/>
    </row>
    <row r="2485" spans="80:81">
      <c r="CB2485"/>
      <c r="CC2485"/>
    </row>
    <row r="2486" spans="80:81">
      <c r="CB2486"/>
      <c r="CC2486"/>
    </row>
    <row r="2487" spans="80:81">
      <c r="CB2487"/>
      <c r="CC2487"/>
    </row>
    <row r="2488" spans="80:81">
      <c r="CB2488"/>
      <c r="CC2488"/>
    </row>
    <row r="2489" spans="80:81">
      <c r="CB2489"/>
      <c r="CC2489"/>
    </row>
    <row r="2490" spans="80:81">
      <c r="CB2490"/>
      <c r="CC2490"/>
    </row>
    <row r="2491" spans="80:81">
      <c r="CB2491"/>
      <c r="CC2491"/>
    </row>
    <row r="2492" spans="80:81">
      <c r="CB2492"/>
      <c r="CC2492"/>
    </row>
    <row r="2493" spans="80:81">
      <c r="CB2493"/>
      <c r="CC2493"/>
    </row>
    <row r="2494" spans="80:81">
      <c r="CB2494"/>
      <c r="CC2494"/>
    </row>
    <row r="2495" spans="80:81">
      <c r="CB2495"/>
      <c r="CC2495"/>
    </row>
    <row r="2496" spans="80:81">
      <c r="CB2496"/>
      <c r="CC2496"/>
    </row>
    <row r="2497" spans="80:81">
      <c r="CB2497"/>
      <c r="CC2497"/>
    </row>
    <row r="2498" spans="80:81">
      <c r="CB2498"/>
      <c r="CC2498"/>
    </row>
    <row r="2499" spans="80:81">
      <c r="CB2499"/>
      <c r="CC2499"/>
    </row>
    <row r="2500" spans="80:81">
      <c r="CB2500"/>
      <c r="CC2500"/>
    </row>
    <row r="2501" spans="80:81">
      <c r="CB2501"/>
      <c r="CC2501"/>
    </row>
    <row r="2502" spans="80:81">
      <c r="CB2502"/>
      <c r="CC2502"/>
    </row>
    <row r="2503" spans="80:81">
      <c r="CB2503"/>
      <c r="CC2503"/>
    </row>
    <row r="2504" spans="80:81">
      <c r="CB2504"/>
      <c r="CC2504"/>
    </row>
    <row r="2505" spans="80:81">
      <c r="CB2505"/>
      <c r="CC2505"/>
    </row>
    <row r="2506" spans="80:81">
      <c r="CB2506"/>
      <c r="CC2506"/>
    </row>
    <row r="2507" spans="80:81">
      <c r="CB2507"/>
      <c r="CC2507"/>
    </row>
    <row r="2508" spans="80:81">
      <c r="CB2508"/>
      <c r="CC2508"/>
    </row>
    <row r="2509" spans="80:81">
      <c r="CB2509"/>
      <c r="CC2509"/>
    </row>
    <row r="2510" spans="80:81">
      <c r="CB2510"/>
      <c r="CC2510"/>
    </row>
    <row r="2511" spans="80:81">
      <c r="CB2511"/>
      <c r="CC2511"/>
    </row>
    <row r="2512" spans="80:81">
      <c r="CB2512"/>
      <c r="CC2512"/>
    </row>
    <row r="2513" spans="80:81">
      <c r="CB2513"/>
      <c r="CC2513"/>
    </row>
    <row r="2514" spans="80:81">
      <c r="CB2514"/>
      <c r="CC2514"/>
    </row>
    <row r="2515" spans="80:81">
      <c r="CB2515"/>
      <c r="CC2515"/>
    </row>
    <row r="2516" spans="80:81">
      <c r="CB2516"/>
      <c r="CC2516"/>
    </row>
    <row r="2517" spans="80:81">
      <c r="CB2517"/>
      <c r="CC2517"/>
    </row>
    <row r="2518" spans="80:81">
      <c r="CB2518"/>
      <c r="CC2518"/>
    </row>
    <row r="2519" spans="80:81">
      <c r="CB2519"/>
      <c r="CC2519"/>
    </row>
    <row r="2520" spans="80:81">
      <c r="CB2520"/>
      <c r="CC2520"/>
    </row>
    <row r="2521" spans="80:81">
      <c r="CB2521"/>
      <c r="CC2521"/>
    </row>
    <row r="2522" spans="80:81">
      <c r="CB2522"/>
      <c r="CC2522"/>
    </row>
    <row r="2523" spans="80:81">
      <c r="CB2523"/>
      <c r="CC2523"/>
    </row>
    <row r="2524" spans="80:81">
      <c r="CB2524"/>
      <c r="CC2524"/>
    </row>
    <row r="2525" spans="80:81">
      <c r="CB2525"/>
      <c r="CC2525"/>
    </row>
    <row r="2526" spans="80:81">
      <c r="CB2526"/>
      <c r="CC2526"/>
    </row>
    <row r="2527" spans="80:81">
      <c r="CB2527"/>
      <c r="CC2527"/>
    </row>
    <row r="2528" spans="80:81">
      <c r="CB2528"/>
      <c r="CC2528"/>
    </row>
    <row r="2529" spans="80:81">
      <c r="CB2529"/>
      <c r="CC2529"/>
    </row>
    <row r="2530" spans="80:81">
      <c r="CB2530"/>
      <c r="CC2530"/>
    </row>
    <row r="2531" spans="80:81">
      <c r="CB2531"/>
      <c r="CC2531"/>
    </row>
    <row r="2532" spans="80:81">
      <c r="CB2532"/>
      <c r="CC2532"/>
    </row>
  </sheetData>
  <autoFilter ref="A1:CC2532" xr:uid="{00000000-0009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8:CC119">
    <sortCondition descending="1" ref="S8:S119"/>
  </sortState>
  <mergeCells count="12">
    <mergeCell ref="W6:BV6"/>
    <mergeCell ref="B1:I1"/>
    <mergeCell ref="B2:I3"/>
    <mergeCell ref="J2:CA2"/>
    <mergeCell ref="J3:CA3"/>
    <mergeCell ref="A5:V5"/>
    <mergeCell ref="C6:E6"/>
    <mergeCell ref="H6:J6"/>
    <mergeCell ref="K6:P6"/>
    <mergeCell ref="Q6:R6"/>
    <mergeCell ref="V6:V7"/>
    <mergeCell ref="D4:G4"/>
  </mergeCells>
  <phoneticPr fontId="26" type="noConversion"/>
  <hyperlinks>
    <hyperlink ref="A1" r:id="rId1" display="step_school@ukr.net  " xr:uid="{00000000-0004-0000-0000-000000000000}"/>
  </hyperlinks>
  <pageMargins left="0.7" right="0.7" top="0.75" bottom="0.75" header="0.3" footer="0.3"/>
  <pageSetup orientation="portrait" horizontalDpi="200" verticalDpi="200" copies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2022-01-07T15:15:31Z</dcterms:created>
  <dcterms:modified xsi:type="dcterms:W3CDTF">2022-04-24T21:59:15Z</dcterms:modified>
</cp:coreProperties>
</file>